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760"/>
  </bookViews>
  <sheets>
    <sheet name="Inicio" sheetId="7" r:id="rId1"/>
    <sheet name="Fuente" sheetId="1" r:id="rId2"/>
    <sheet name="Gasto en Total en Peritajes" sheetId="2" r:id="rId3"/>
    <sheet name="Solicitudes de Peritajes" sheetId="3" r:id="rId4"/>
    <sheet name="Peritajes Equipos Propios" sheetId="4" r:id="rId5"/>
    <sheet name="Designacion de Peritos" sheetId="5" r:id="rId6"/>
    <sheet name="Tipos de Perito" sheetId="6"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8" i="2" l="1"/>
  <c r="G20" i="2" l="1"/>
  <c r="G19" i="2" l="1"/>
  <c r="G11" i="2" l="1"/>
  <c r="M24" i="3" l="1"/>
  <c r="G24" i="3" l="1"/>
  <c r="C13" i="5"/>
  <c r="G13" i="2" l="1"/>
  <c r="G17" i="2" l="1"/>
  <c r="G12" i="2" l="1"/>
  <c r="G21" i="2" l="1"/>
  <c r="T39" i="4" l="1"/>
  <c r="U39" i="4"/>
  <c r="S39" i="4"/>
  <c r="D47" i="3" l="1"/>
  <c r="J24" i="3"/>
  <c r="H24" i="3"/>
  <c r="J39" i="4" l="1"/>
  <c r="F39" i="4"/>
  <c r="E39" i="4"/>
  <c r="D39" i="4"/>
  <c r="C33" i="5" l="1"/>
  <c r="AE39" i="4" l="1"/>
  <c r="AF39" i="4"/>
  <c r="AG39" i="4"/>
  <c r="AH39" i="4"/>
  <c r="V39" i="4"/>
  <c r="N39" i="4"/>
  <c r="O39" i="4"/>
  <c r="M39" i="4"/>
  <c r="D25" i="4"/>
  <c r="G23" i="2" l="1"/>
  <c r="E24" i="2" l="1"/>
  <c r="F24" i="2" l="1"/>
  <c r="G24" i="2" s="1"/>
  <c r="G15" i="2"/>
  <c r="G16" i="2"/>
  <c r="G22" i="2"/>
</calcChain>
</file>

<file path=xl/sharedStrings.xml><?xml version="1.0" encoding="utf-8"?>
<sst xmlns="http://schemas.openxmlformats.org/spreadsheetml/2006/main" count="242" uniqueCount="118">
  <si>
    <t>Operación 3009 del Plan Nacional de Estadística judicial</t>
  </si>
  <si>
    <t>Elaboración a partir de datos facilitados por las administraciones responsables de los medios al servicio de la Administración de Justicia</t>
  </si>
  <si>
    <t>Obligaciones reconocidas</t>
  </si>
  <si>
    <t>Andalucia</t>
  </si>
  <si>
    <t>Aragón</t>
  </si>
  <si>
    <t>ND</t>
  </si>
  <si>
    <t>Asturias</t>
  </si>
  <si>
    <t>Canarias</t>
  </si>
  <si>
    <t>Cantabria</t>
  </si>
  <si>
    <t>Cataluña</t>
  </si>
  <si>
    <t>C Valenciana</t>
  </si>
  <si>
    <t>Galicia</t>
  </si>
  <si>
    <t>Madrid</t>
  </si>
  <si>
    <t>Navarra</t>
  </si>
  <si>
    <t>Pais Vasco</t>
  </si>
  <si>
    <t>Ministerio</t>
  </si>
  <si>
    <t>Total</t>
  </si>
  <si>
    <t>Gasto por habitante</t>
  </si>
  <si>
    <t>Rioja, La</t>
  </si>
  <si>
    <t>Presupuesto Total</t>
  </si>
  <si>
    <t>Solicitudes de peritajes de acuerdo con los tipos y los baremos estipulados</t>
  </si>
  <si>
    <t xml:space="preserve">Bienes muebles, vehículos, joyas y objetos preciosos </t>
  </si>
  <si>
    <t xml:space="preserve">Daños en bienes inmuebles </t>
  </si>
  <si>
    <t>Maquinaria industrial</t>
  </si>
  <si>
    <t xml:space="preserve">Antigüedades y obras de arte </t>
  </si>
  <si>
    <t xml:space="preserve">Electrónica, informática y telecomunicaciones </t>
  </si>
  <si>
    <t>Auditoría y valoraciones empresariales</t>
  </si>
  <si>
    <t>Informe médico, psicológico y de los profesionales sanitarios</t>
  </si>
  <si>
    <t xml:space="preserve">Comprobaciones topográficas, edificación </t>
  </si>
  <si>
    <t xml:space="preserve">Pericial caligráfica </t>
  </si>
  <si>
    <t xml:space="preserve">Valoraciones de bienes inmuebles, hipotecarios </t>
  </si>
  <si>
    <t>Ambientales</t>
  </si>
  <si>
    <t xml:space="preserve">Peritaje acordado en ejecución social </t>
  </si>
  <si>
    <t xml:space="preserve">Otros </t>
  </si>
  <si>
    <t>Solicitudes de peritajes con precios superiores a los baremos</t>
  </si>
  <si>
    <t>GALICIA</t>
  </si>
  <si>
    <t>DESGLOSE POR OBJETO DE LA PERICIAL/COLEGIO PROFESIONAL</t>
  </si>
  <si>
    <t>nº</t>
  </si>
  <si>
    <t>Bienes rústicos, agrarios, pecuarios o forestales</t>
  </si>
  <si>
    <t>Automóviles, embarcaciones, electrodomésticos y maquinaria</t>
  </si>
  <si>
    <t>Muebles, ajuar, tejidos y otras pertenencias</t>
  </si>
  <si>
    <t>Joyas, objetos de arte y antigüedades</t>
  </si>
  <si>
    <t>C. Valenciana</t>
  </si>
  <si>
    <t>Población</t>
  </si>
  <si>
    <t xml:space="preserve">Asturias </t>
  </si>
  <si>
    <t>Nº total</t>
  </si>
  <si>
    <t>Mobiliarios</t>
  </si>
  <si>
    <t>Vehiculos</t>
  </si>
  <si>
    <t>Inmuebles</t>
  </si>
  <si>
    <t>Joyas y arte</t>
  </si>
  <si>
    <t>Caligrafía</t>
  </si>
  <si>
    <t>TOTAL</t>
  </si>
  <si>
    <t>Nº en Guardia</t>
  </si>
  <si>
    <t>Nº en proc. Ordinario</t>
  </si>
  <si>
    <t>Andalucía</t>
  </si>
  <si>
    <t>País Vasco</t>
  </si>
  <si>
    <t>Total de designaciones realizadas</t>
  </si>
  <si>
    <t>Designaciones realizadas a partir de las listas anuales</t>
  </si>
  <si>
    <t>Designaciones realizadas fuera de las listas anuales</t>
  </si>
  <si>
    <t>No aceptadas</t>
  </si>
  <si>
    <t>Consejo Gallego de Colegios de Economistas</t>
  </si>
  <si>
    <t>Colegio Gallego de Ingenieros Industriales</t>
  </si>
  <si>
    <t>Colegio Gallego de Ingenieros Técnicos Industriales</t>
  </si>
  <si>
    <t>Colegio Gallego de Ingenieros Informáticos</t>
  </si>
  <si>
    <t>Colegio Gallego de Ingenieros Técnicos Informáticos</t>
  </si>
  <si>
    <t>Consejo Gallego de Colegios de Aparejadores y Arquitectos Técnicos</t>
  </si>
  <si>
    <t>Colegio Gallego de Arquitectos</t>
  </si>
  <si>
    <t>Colegio Gallego de Psicólogos</t>
  </si>
  <si>
    <t>Unidad de Psicología Forense de la Universidad de Santiago</t>
  </si>
  <si>
    <t>Médicos</t>
  </si>
  <si>
    <t>Ingenieros Agrónomos y Forestales</t>
  </si>
  <si>
    <t>Nº Total</t>
  </si>
  <si>
    <r>
      <rPr>
        <sz val="11"/>
        <color rgb="FFFF0000"/>
        <rFont val="Calibri"/>
        <family val="2"/>
        <scheme val="minor"/>
      </rPr>
      <t>*</t>
    </r>
    <r>
      <rPr>
        <sz val="11"/>
        <color theme="4" tint="-0.499984740745262"/>
        <rFont val="Calibri"/>
        <family val="2"/>
        <scheme val="minor"/>
      </rPr>
      <t xml:space="preserve"> Las designaciones desde listas de peritos privados se hacen desde los Órganos Judiciales. Desde el Servicio solo se les aprueba o rechaza el presupuesto previo, se reserva crédito en la partida y se paga la factura.</t>
    </r>
  </si>
  <si>
    <t>Total de Designaciones Realizadas</t>
  </si>
  <si>
    <t xml:space="preserve">  Número de integrantes de la lista</t>
  </si>
  <si>
    <r>
      <rPr>
        <sz val="11"/>
        <color rgb="FFFF0000"/>
        <rFont val="Calibri"/>
        <family val="2"/>
        <scheme val="minor"/>
      </rPr>
      <t>*</t>
    </r>
    <r>
      <rPr>
        <sz val="11"/>
        <color theme="4" tint="-0.499984740745262"/>
        <rFont val="Calibri"/>
        <family val="2"/>
        <scheme val="minor"/>
      </rPr>
      <t xml:space="preserve"> No se dispone en la Administración de Justicia de peritos propios. Son peritajes realizados por funcionarios de otros 
 Departamentos de la Administración Gobierno de Navarra. No se incluyen datos sobre Peritajes del Instituto Navarro
de Medicina Legal (médicos, psicólogos, trabajadores sociales..)</t>
    </r>
  </si>
  <si>
    <t>Peritaciones realizadas por estos equipos</t>
  </si>
  <si>
    <t xml:space="preserve">Previsiones de coste con importes hasta  </t>
  </si>
  <si>
    <t xml:space="preserve">Previsiones de coste con importes superiores a  </t>
  </si>
  <si>
    <t>Fuente</t>
  </si>
  <si>
    <t>Número de Peritos Propios</t>
  </si>
  <si>
    <r>
      <rPr>
        <sz val="18"/>
        <color rgb="FFFF0000"/>
        <rFont val="Calibri"/>
        <family val="2"/>
        <scheme val="minor"/>
      </rPr>
      <t>*</t>
    </r>
    <r>
      <rPr>
        <sz val="11"/>
        <color theme="1"/>
        <rFont val="Calibri"/>
        <family val="2"/>
        <scheme val="minor"/>
      </rPr>
      <t xml:space="preserve"> </t>
    </r>
    <r>
      <rPr>
        <sz val="12"/>
        <color theme="1"/>
        <rFont val="Verdana"/>
        <family val="2"/>
      </rPr>
      <t>Este informe se debe de tomar como una aproximación, pues se basa en una metodologia y en unos procedimientos todavia no consolidados</t>
    </r>
  </si>
  <si>
    <t>Baremo</t>
  </si>
  <si>
    <t xml:space="preserve">40 a 65€ </t>
  </si>
  <si>
    <t xml:space="preserve">70 a 100€ </t>
  </si>
  <si>
    <t xml:space="preserve"> 210 a 300€ </t>
  </si>
  <si>
    <t>210 a 300€</t>
  </si>
  <si>
    <t xml:space="preserve">210 a 300€ </t>
  </si>
  <si>
    <t xml:space="preserve"> 420 a 600€ </t>
  </si>
  <si>
    <t>350 a 500€</t>
  </si>
  <si>
    <t xml:space="preserve">280 a 400€ </t>
  </si>
  <si>
    <t xml:space="preserve"> 280 a 400€ </t>
  </si>
  <si>
    <t xml:space="preserve">110 a 150€ </t>
  </si>
  <si>
    <t>Peritos inscritos Art. 341 y ss LEC</t>
  </si>
  <si>
    <t>Baremo de Navarra</t>
  </si>
  <si>
    <t>50 a 200€</t>
  </si>
  <si>
    <t>200 a 400€</t>
  </si>
  <si>
    <t>300 a 500€</t>
  </si>
  <si>
    <t>400 a 600€</t>
  </si>
  <si>
    <t>100 a 300€</t>
  </si>
  <si>
    <r>
      <t xml:space="preserve">C. Valenciana </t>
    </r>
    <r>
      <rPr>
        <b/>
        <vertAlign val="superscript"/>
        <sz val="14"/>
        <color theme="0"/>
        <rFont val="Verdana"/>
        <family val="2"/>
      </rPr>
      <t>(1)</t>
    </r>
  </si>
  <si>
    <r>
      <t xml:space="preserve">Pais Vasco </t>
    </r>
    <r>
      <rPr>
        <b/>
        <vertAlign val="superscript"/>
        <sz val="14"/>
        <color theme="0"/>
        <rFont val="Verdana"/>
        <family val="2"/>
      </rPr>
      <t>(2)</t>
    </r>
  </si>
  <si>
    <r>
      <t xml:space="preserve">Navarra </t>
    </r>
    <r>
      <rPr>
        <b/>
        <vertAlign val="superscript"/>
        <sz val="14"/>
        <color theme="0"/>
        <rFont val="Verdana"/>
        <family val="2"/>
      </rPr>
      <t>(3)</t>
    </r>
  </si>
  <si>
    <r>
      <rPr>
        <b/>
        <sz val="11"/>
        <color theme="3"/>
        <rFont val="Calibri"/>
        <family val="2"/>
        <scheme val="minor"/>
      </rPr>
      <t>(2)</t>
    </r>
    <r>
      <rPr>
        <sz val="11"/>
        <color theme="3"/>
        <rFont val="Calibri"/>
        <family val="2"/>
        <scheme val="minor"/>
      </rPr>
      <t xml:space="preserve"> Todos los peritajes han sido con un coste diferente al señalado en el apartado de "Baremos"</t>
    </r>
  </si>
  <si>
    <r>
      <rPr>
        <b/>
        <sz val="11"/>
        <color theme="3"/>
        <rFont val="Calibri"/>
        <family val="2"/>
        <scheme val="minor"/>
      </rPr>
      <t>(3)</t>
    </r>
    <r>
      <rPr>
        <sz val="11"/>
        <color theme="3"/>
        <rFont val="Calibri"/>
        <family val="2"/>
        <scheme val="minor"/>
      </rPr>
      <t xml:space="preserve"> Los Baremos para la Comunidad Foral de Navarra son distintos.</t>
    </r>
  </si>
  <si>
    <r>
      <rPr>
        <b/>
        <sz val="11"/>
        <color theme="3"/>
        <rFont val="Calibri"/>
        <family val="2"/>
        <scheme val="minor"/>
      </rPr>
      <t>(1)</t>
    </r>
    <r>
      <rPr>
        <sz val="11"/>
        <color theme="3"/>
        <rFont val="Calibri"/>
        <family val="2"/>
        <scheme val="minor"/>
      </rPr>
      <t xml:space="preserve"> Todas han superado el Baremo</t>
    </r>
  </si>
  <si>
    <r>
      <t xml:space="preserve">Pais Vasco </t>
    </r>
    <r>
      <rPr>
        <b/>
        <vertAlign val="superscript"/>
        <sz val="14"/>
        <color theme="0"/>
        <rFont val="Verdana"/>
        <family val="2"/>
      </rPr>
      <t>(1)</t>
    </r>
  </si>
  <si>
    <t>1. Gasto Total en Peritajes</t>
  </si>
  <si>
    <t>2. Solicitudes de peritajes</t>
  </si>
  <si>
    <t>3. Peritajes Realizados por Equipos propios</t>
  </si>
  <si>
    <t>4. Designacion de Peritos</t>
  </si>
  <si>
    <t>5. Tipos de Perito</t>
  </si>
  <si>
    <r>
      <t xml:space="preserve">Navarra </t>
    </r>
    <r>
      <rPr>
        <sz val="12"/>
        <color rgb="FFFF0000"/>
        <rFont val="Verdana"/>
        <family val="2"/>
      </rPr>
      <t>*</t>
    </r>
  </si>
  <si>
    <t xml:space="preserve">       EL RESTO</t>
  </si>
  <si>
    <t>-</t>
  </si>
  <si>
    <r>
      <t>4</t>
    </r>
    <r>
      <rPr>
        <sz val="11"/>
        <color rgb="FFFF0000"/>
        <rFont val="Verdana"/>
        <family val="2"/>
      </rPr>
      <t>*</t>
    </r>
    <r>
      <rPr>
        <sz val="11"/>
        <color theme="1"/>
        <rFont val="Verdana"/>
        <family val="2"/>
      </rPr>
      <t xml:space="preserve"> </t>
    </r>
  </si>
  <si>
    <t>Edificaciones, instalaciones industriale so comerciales</t>
  </si>
  <si>
    <r>
      <rPr>
        <b/>
        <sz val="11"/>
        <color theme="3"/>
        <rFont val="Calibri"/>
        <family val="2"/>
        <scheme val="minor"/>
      </rPr>
      <t>(1)</t>
    </r>
    <r>
      <rPr>
        <sz val="11"/>
        <color theme="3"/>
        <rFont val="Calibri"/>
        <family val="2"/>
        <scheme val="minor"/>
      </rPr>
      <t xml:space="preserve"> Los Baremos para la Comunidad Valenciana son diferentes en función de la Empresa de Tasación Adjudicataria (Euroval, Novaperitia y Taxo)</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</si>
</sst>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0\ &quot;€&quot;;[Red]\-#,##0\ &quot;€&quot;"/>
    <numFmt numFmtId="8" formatCode="#,##0.00\ &quot;€&quot;;[Red]\-#,##0.00\ &quot;€&quot;"/>
    <numFmt numFmtId="44" formatCode="_-* #,##0.00\ &quot;€&quot;_-;\-* #,##0.00\ &quot;€&quot;_-;_-* &quot;-&quot;??\ &quot;€&quot;_-;_-@_-"/>
    <numFmt numFmtId="43" formatCode="_-* #,##0.00\ _€_-;\-* #,##0.00\ _€_-;_-* &quot;-&quot;??\ _€_-;_-@_-"/>
    <numFmt numFmtId="164" formatCode="#,##0.00&quot; € &quot;;\-#,##0.00&quot; € &quot;;&quot; -&quot;#&quot; € &quot;;@\ "/>
    <numFmt numFmtId="165" formatCode="#,##0.00\ &quot;€&quot;"/>
    <numFmt numFmtId="166" formatCode="_-* #,##0.00\ [$€-C0A]_-;\-* #,##0.00\ [$€-C0A]_-;_-* &quot;-&quot;??\ [$€-C0A]_-;_-@_-"/>
    <numFmt numFmtId="167" formatCode="#,##0.00&quot; &quot;[$€-C0A];[Red]&quot;-&quot;#,##0.00&quot; &quot;[$€-C0A]"/>
    <numFmt numFmtId="168" formatCode="0.0%"/>
    <numFmt numFmtId="169" formatCode="#,##0\ &quot;€&quot;"/>
  </numFmts>
  <fonts count="43">
    <font>
      <sz val="11"/>
      <color theme="1"/>
      <name val="Calibri"/>
      <family val="2"/>
      <scheme val="minor"/>
    </font>
    <font>
      <sz val="11"/>
      <color theme="1"/>
      <name val="Calibri"/>
      <family val="2"/>
      <scheme val="minor"/>
    </font>
    <font>
      <b/>
      <sz val="14"/>
      <color theme="4"/>
      <name val="Verdana"/>
      <family val="2"/>
    </font>
    <font>
      <b/>
      <sz val="12"/>
      <color theme="4"/>
      <name val="Verdana"/>
      <family val="2"/>
    </font>
    <font>
      <sz val="10"/>
      <name val="Mangal"/>
      <family val="2"/>
    </font>
    <font>
      <b/>
      <sz val="12"/>
      <color theme="0"/>
      <name val="Verdana"/>
      <family val="2"/>
    </font>
    <font>
      <b/>
      <sz val="14"/>
      <color theme="0"/>
      <name val="Verdana"/>
      <family val="2"/>
    </font>
    <font>
      <sz val="11"/>
      <color theme="1"/>
      <name val="Verdana"/>
      <family val="2"/>
    </font>
    <font>
      <sz val="11"/>
      <color rgb="FFFF0000"/>
      <name val="Calibri"/>
      <family val="2"/>
      <scheme val="minor"/>
    </font>
    <font>
      <b/>
      <sz val="9"/>
      <color theme="3"/>
      <name val="Verdana"/>
      <family val="2"/>
    </font>
    <font>
      <sz val="10"/>
      <color theme="1"/>
      <name val="Verdana"/>
      <family val="2"/>
    </font>
    <font>
      <b/>
      <sz val="11"/>
      <color theme="0"/>
      <name val="Verdana"/>
      <family val="2"/>
    </font>
    <font>
      <b/>
      <sz val="10"/>
      <color theme="3"/>
      <name val="Verdana"/>
      <family val="2"/>
    </font>
    <font>
      <sz val="11"/>
      <color theme="4" tint="-0.499984740745262"/>
      <name val="Calibri"/>
      <family val="2"/>
      <scheme val="minor"/>
    </font>
    <font>
      <sz val="11"/>
      <color rgb="FFFF0000"/>
      <name val="Verdana"/>
      <family val="2"/>
    </font>
    <font>
      <b/>
      <sz val="12"/>
      <name val="Verdana"/>
      <family val="2"/>
    </font>
    <font>
      <b/>
      <sz val="10"/>
      <name val="Verdana"/>
      <family val="2"/>
    </font>
    <font>
      <b/>
      <u/>
      <sz val="12"/>
      <color indexed="12"/>
      <name val="Arial"/>
      <family val="2"/>
    </font>
    <font>
      <b/>
      <sz val="11"/>
      <color theme="4"/>
      <name val="Verdana"/>
      <family val="2"/>
    </font>
    <font>
      <sz val="18"/>
      <color rgb="FFFF0000"/>
      <name val="Calibri"/>
      <family val="2"/>
      <scheme val="minor"/>
    </font>
    <font>
      <sz val="12"/>
      <color theme="1"/>
      <name val="Verdana"/>
      <family val="2"/>
    </font>
    <font>
      <sz val="11"/>
      <color rgb="FF000000"/>
      <name val="Calibri"/>
      <family val="2"/>
    </font>
    <font>
      <b/>
      <sz val="10"/>
      <color rgb="FF000000"/>
      <name val="Calibri"/>
      <family val="2"/>
    </font>
    <font>
      <sz val="10"/>
      <color rgb="FFFFFFFF"/>
      <name val="Calibri"/>
      <family val="2"/>
    </font>
    <font>
      <sz val="10"/>
      <color rgb="FFCC0000"/>
      <name val="Calibri"/>
      <family val="2"/>
    </font>
    <font>
      <b/>
      <sz val="10"/>
      <color rgb="FFFFFFFF"/>
      <name val="Calibri"/>
      <family val="2"/>
    </font>
    <font>
      <i/>
      <sz val="10"/>
      <color rgb="FF808080"/>
      <name val="Calibri"/>
      <family val="2"/>
    </font>
    <font>
      <sz val="10"/>
      <color rgb="FF006600"/>
      <name val="Calibri"/>
      <family val="2"/>
    </font>
    <font>
      <b/>
      <i/>
      <sz val="16"/>
      <color rgb="FF000000"/>
      <name val="Calibri"/>
      <family val="2"/>
    </font>
    <font>
      <b/>
      <sz val="24"/>
      <color rgb="FF000000"/>
      <name val="Calibri"/>
      <family val="2"/>
    </font>
    <font>
      <sz val="18"/>
      <color rgb="FF000000"/>
      <name val="Calibri"/>
      <family val="2"/>
    </font>
    <font>
      <sz val="12"/>
      <color rgb="FF000000"/>
      <name val="Calibri"/>
      <family val="2"/>
    </font>
    <font>
      <sz val="10"/>
      <color rgb="FF996600"/>
      <name val="Calibri"/>
      <family val="2"/>
    </font>
    <font>
      <sz val="10"/>
      <color rgb="FF333333"/>
      <name val="Calibri"/>
      <family val="2"/>
    </font>
    <font>
      <b/>
      <i/>
      <u/>
      <sz val="11"/>
      <color rgb="FF000000"/>
      <name val="Calibri"/>
      <family val="2"/>
    </font>
    <font>
      <b/>
      <sz val="11"/>
      <color theme="3"/>
      <name val="Calibri"/>
      <family val="2"/>
      <scheme val="minor"/>
    </font>
    <font>
      <sz val="11"/>
      <color theme="3"/>
      <name val="Calibri"/>
      <family val="2"/>
      <scheme val="minor"/>
    </font>
    <font>
      <b/>
      <sz val="16"/>
      <color theme="4"/>
      <name val="Verdana"/>
      <family val="2"/>
    </font>
    <font>
      <sz val="10"/>
      <name val="Arial"/>
      <family val="2"/>
    </font>
    <font>
      <sz val="10"/>
      <name val="Arial"/>
      <family val="2"/>
    </font>
    <font>
      <b/>
      <vertAlign val="superscript"/>
      <sz val="14"/>
      <color theme="0"/>
      <name val="Verdana"/>
      <family val="2"/>
    </font>
    <font>
      <sz val="12"/>
      <color rgb="FFFF0000"/>
      <name val="Verdana"/>
      <family val="2"/>
    </font>
    <font>
      <sz val="9"/>
      <color rgb="FF333333"/>
      <name val="Arial"/>
      <family val="2"/>
    </font>
  </fonts>
  <fills count="15">
    <fill>
      <patternFill patternType="none"/>
    </fill>
    <fill>
      <patternFill patternType="gray125"/>
    </fill>
    <fill>
      <patternFill patternType="solid">
        <fgColor theme="4"/>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rgb="FFFFFF00"/>
        <bgColor indexed="64"/>
      </patternFill>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s>
  <borders count="31">
    <border>
      <left/>
      <right/>
      <top/>
      <bottom/>
      <diagonal/>
    </border>
    <border>
      <left/>
      <right style="thin">
        <color theme="0"/>
      </right>
      <top/>
      <bottom style="thin">
        <color theme="0"/>
      </bottom>
      <diagonal/>
    </border>
    <border>
      <left/>
      <right/>
      <top style="medium">
        <color theme="0"/>
      </top>
      <bottom style="medium">
        <color theme="0"/>
      </bottom>
      <diagonal/>
    </border>
    <border>
      <left/>
      <right/>
      <top style="medium">
        <color theme="4" tint="0.79998168889431442"/>
      </top>
      <bottom style="medium">
        <color theme="4" tint="0.79998168889431442"/>
      </bottom>
      <diagonal/>
    </border>
    <border>
      <left/>
      <right/>
      <top style="medium">
        <color theme="4"/>
      </top>
      <bottom style="medium">
        <color theme="4"/>
      </bottom>
      <diagonal/>
    </border>
    <border>
      <left/>
      <right style="thin">
        <color theme="0"/>
      </right>
      <top/>
      <bottom style="medium">
        <color theme="0"/>
      </bottom>
      <diagonal/>
    </border>
    <border>
      <left/>
      <right style="thin">
        <color theme="0"/>
      </right>
      <top style="medium">
        <color theme="0"/>
      </top>
      <bottom style="medium">
        <color theme="0"/>
      </bottom>
      <diagonal/>
    </border>
    <border>
      <left/>
      <right/>
      <top style="medium">
        <color theme="4" tint="0.59996337778862885"/>
      </top>
      <bottom style="medium">
        <color theme="4" tint="0.59996337778862885"/>
      </bottom>
      <diagonal/>
    </border>
    <border>
      <left style="thin">
        <color theme="0"/>
      </left>
      <right style="thin">
        <color theme="0"/>
      </right>
      <top style="medium">
        <color theme="4" tint="0.79998168889431442"/>
      </top>
      <bottom style="medium">
        <color theme="4" tint="0.79998168889431442"/>
      </bottom>
      <diagonal/>
    </border>
    <border>
      <left style="medium">
        <color theme="0"/>
      </left>
      <right style="medium">
        <color theme="0"/>
      </right>
      <top style="medium">
        <color theme="4" tint="0.59996337778862885"/>
      </top>
      <bottom style="medium">
        <color theme="4" tint="0.59996337778862885"/>
      </bottom>
      <diagonal/>
    </border>
    <border>
      <left/>
      <right/>
      <top/>
      <bottom style="thin">
        <color theme="0"/>
      </bottom>
      <diagonal/>
    </border>
    <border>
      <left/>
      <right style="thin">
        <color theme="0"/>
      </right>
      <top style="medium">
        <color theme="0"/>
      </top>
      <bottom style="medium">
        <color theme="4" tint="0.79998168889431442"/>
      </bottom>
      <diagonal/>
    </border>
    <border>
      <left style="thick">
        <color theme="0"/>
      </left>
      <right/>
      <top/>
      <bottom style="thin">
        <color theme="0"/>
      </bottom>
      <diagonal/>
    </border>
    <border>
      <left/>
      <right style="thick">
        <color theme="0"/>
      </right>
      <top/>
      <bottom style="thin">
        <color theme="0"/>
      </bottom>
      <diagonal/>
    </border>
    <border>
      <left style="thick">
        <color theme="0"/>
      </left>
      <right style="thin">
        <color theme="0"/>
      </right>
      <top style="medium">
        <color theme="0"/>
      </top>
      <bottom style="medium">
        <color theme="4" tint="0.79998168889431442"/>
      </bottom>
      <diagonal/>
    </border>
    <border>
      <left/>
      <right style="thick">
        <color theme="0"/>
      </right>
      <top style="medium">
        <color theme="0"/>
      </top>
      <bottom style="medium">
        <color theme="4" tint="0.79998168889431442"/>
      </bottom>
      <diagonal/>
    </border>
    <border>
      <left style="thick">
        <color theme="0"/>
      </left>
      <right/>
      <top/>
      <bottom style="medium">
        <color theme="0"/>
      </bottom>
      <diagonal/>
    </border>
    <border>
      <left/>
      <right/>
      <top/>
      <bottom style="medium">
        <color theme="0"/>
      </bottom>
      <diagonal/>
    </border>
    <border>
      <left/>
      <right style="thick">
        <color theme="0"/>
      </right>
      <top/>
      <bottom style="medium">
        <color theme="0"/>
      </bottom>
      <diagonal/>
    </border>
    <border>
      <left/>
      <right style="thin">
        <color theme="3" tint="0.79998168889431442"/>
      </right>
      <top style="medium">
        <color theme="0"/>
      </top>
      <bottom style="medium">
        <color theme="0"/>
      </bottom>
      <diagonal/>
    </border>
    <border>
      <left style="thin">
        <color rgb="FF808080"/>
      </left>
      <right style="thin">
        <color rgb="FF808080"/>
      </right>
      <top style="thin">
        <color rgb="FF808080"/>
      </top>
      <bottom style="thin">
        <color rgb="FF808080"/>
      </bottom>
      <diagonal/>
    </border>
    <border>
      <left style="thin">
        <color theme="0"/>
      </left>
      <right style="thin">
        <color theme="0"/>
      </right>
      <top style="thin">
        <color theme="0"/>
      </top>
      <bottom style="thin">
        <color theme="0"/>
      </bottom>
      <diagonal/>
    </border>
    <border>
      <left/>
      <right style="thin">
        <color theme="0"/>
      </right>
      <top/>
      <bottom/>
      <diagonal/>
    </border>
    <border>
      <left/>
      <right style="thin">
        <color theme="3" tint="0.79998168889431442"/>
      </right>
      <top style="medium">
        <color theme="0"/>
      </top>
      <bottom style="medium">
        <color theme="4" tint="0.59996337778862885"/>
      </bottom>
      <diagonal/>
    </border>
    <border>
      <left style="thin">
        <color theme="0"/>
      </left>
      <right/>
      <top/>
      <bottom style="thin">
        <color theme="0"/>
      </bottom>
      <diagonal/>
    </border>
    <border>
      <left style="thin">
        <color theme="0"/>
      </left>
      <right/>
      <top/>
      <bottom/>
      <diagonal/>
    </border>
    <border>
      <left/>
      <right/>
      <top style="medium">
        <color theme="4"/>
      </top>
      <bottom/>
      <diagonal/>
    </border>
    <border>
      <left/>
      <right/>
      <top style="medium">
        <color theme="3" tint="0.79998168889431442"/>
      </top>
      <bottom/>
      <diagonal/>
    </border>
    <border>
      <left style="thin">
        <color theme="0"/>
      </left>
      <right style="thin">
        <color theme="0"/>
      </right>
      <top style="medium">
        <color theme="3" tint="0.79998168889431442"/>
      </top>
      <bottom/>
      <diagonal/>
    </border>
    <border>
      <left/>
      <right style="thin">
        <color theme="0"/>
      </right>
      <top style="medium">
        <color theme="3" tint="0.79998168889431442"/>
      </top>
      <bottom style="medium">
        <color theme="3" tint="0.79998168889431442"/>
      </bottom>
      <diagonal/>
    </border>
    <border>
      <left style="thin">
        <color theme="0"/>
      </left>
      <right style="thin">
        <color theme="0"/>
      </right>
      <top style="medium">
        <color theme="3" tint="0.79998168889431442"/>
      </top>
      <bottom style="medium">
        <color theme="3" tint="0.79998168889431442"/>
      </bottom>
      <diagonal/>
    </border>
  </borders>
  <cellStyleXfs count="36">
    <xf numFmtId="0" fontId="0" fillId="0" borderId="0"/>
    <xf numFmtId="9" fontId="1" fillId="0" borderId="0" applyFont="0" applyFill="0" applyBorder="0" applyAlignment="0" applyProtection="0"/>
    <xf numFmtId="164" fontId="4" fillId="0" borderId="0" applyFill="0" applyBorder="0" applyAlignment="0" applyProtection="0"/>
    <xf numFmtId="0" fontId="17" fillId="0" borderId="0" applyNumberFormat="0" applyFill="0" applyBorder="0" applyAlignment="0" applyProtection="0">
      <alignment vertical="top"/>
      <protection locked="0"/>
    </xf>
    <xf numFmtId="0" fontId="21" fillId="0" borderId="0"/>
    <xf numFmtId="0" fontId="32" fillId="14" borderId="0"/>
    <xf numFmtId="0" fontId="22" fillId="0" borderId="0"/>
    <xf numFmtId="0" fontId="23" fillId="8" borderId="0"/>
    <xf numFmtId="0" fontId="23" fillId="9" borderId="0"/>
    <xf numFmtId="0" fontId="22" fillId="10" borderId="0"/>
    <xf numFmtId="0" fontId="24" fillId="11" borderId="0"/>
    <xf numFmtId="0" fontId="25" fillId="12" borderId="0"/>
    <xf numFmtId="0" fontId="26" fillId="0" borderId="0"/>
    <xf numFmtId="0" fontId="27" fillId="13" borderId="0"/>
    <xf numFmtId="0" fontId="28" fillId="0" borderId="0">
      <alignment horizontal="center"/>
    </xf>
    <xf numFmtId="0" fontId="29" fillId="0" borderId="0"/>
    <xf numFmtId="0" fontId="30" fillId="0" borderId="0"/>
    <xf numFmtId="0" fontId="31" fillId="0" borderId="0"/>
    <xf numFmtId="0" fontId="28" fillId="0" borderId="0">
      <alignment horizontal="center" textRotation="90"/>
    </xf>
    <xf numFmtId="0" fontId="33" fillId="14" borderId="20"/>
    <xf numFmtId="0" fontId="34" fillId="0" borderId="0"/>
    <xf numFmtId="167" fontId="34" fillId="0" borderId="0"/>
    <xf numFmtId="0" fontId="21" fillId="0" borderId="0"/>
    <xf numFmtId="0" fontId="21" fillId="0" borderId="0"/>
    <xf numFmtId="0" fontId="24" fillId="0" borderId="0"/>
    <xf numFmtId="0" fontId="38" fillId="0" borderId="0" applyNumberFormat="0" applyFont="0" applyFill="0" applyBorder="0" applyAlignment="0" applyProtection="0"/>
    <xf numFmtId="43" fontId="38" fillId="0" borderId="0" applyNumberFormat="0" applyFont="0" applyFill="0" applyBorder="0" applyAlignment="0" applyProtection="0"/>
    <xf numFmtId="43" fontId="39" fillId="0" borderId="0" applyNumberFormat="0" applyFont="0" applyFill="0" applyBorder="0" applyAlignment="0" applyProtection="0"/>
    <xf numFmtId="44" fontId="38" fillId="0" borderId="0" applyNumberFormat="0" applyFont="0" applyFill="0" applyBorder="0" applyAlignment="0" applyProtection="0"/>
    <xf numFmtId="44"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1" fillId="0" borderId="0"/>
    <xf numFmtId="9" fontId="1" fillId="0" borderId="0" applyFont="0" applyFill="0" applyBorder="0" applyAlignment="0" applyProtection="0"/>
    <xf numFmtId="0" fontId="17" fillId="0" borderId="0" applyNumberFormat="0" applyFill="0" applyBorder="0" applyAlignment="0" applyProtection="0">
      <alignment vertical="top"/>
      <protection locked="0"/>
    </xf>
    <xf numFmtId="0" fontId="21" fillId="0" borderId="0"/>
  </cellStyleXfs>
  <cellXfs count="73">
    <xf numFmtId="0" fontId="0" fillId="0" borderId="0" xfId="0"/>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5" fillId="4" borderId="4" xfId="0" applyNumberFormat="1" applyFont="1" applyFill="1" applyBorder="1" applyAlignment="1" applyProtection="1">
      <alignment horizontal="left" vertical="center" wrapText="1"/>
      <protection locked="0"/>
    </xf>
    <xf numFmtId="3" fontId="5" fillId="4" borderId="4" xfId="0" applyNumberFormat="1" applyFont="1" applyFill="1" applyBorder="1" applyAlignment="1" applyProtection="1">
      <alignment vertical="center"/>
      <protection locked="0"/>
    </xf>
    <xf numFmtId="0" fontId="3" fillId="3" borderId="2" xfId="0" applyNumberFormat="1" applyFont="1" applyFill="1" applyBorder="1" applyAlignment="1" applyProtection="1">
      <alignment horizontal="left" vertical="center" wrapText="1"/>
      <protection locked="0"/>
    </xf>
    <xf numFmtId="3" fontId="7" fillId="0" borderId="3" xfId="0" applyNumberFormat="1" applyFont="1" applyBorder="1" applyAlignment="1">
      <alignment horizontal="right" vertical="center"/>
    </xf>
    <xf numFmtId="165" fontId="7" fillId="0" borderId="3" xfId="0" applyNumberFormat="1" applyFont="1" applyBorder="1" applyAlignment="1">
      <alignment horizontal="right" vertical="center"/>
    </xf>
    <xf numFmtId="166" fontId="5" fillId="4" borderId="4" xfId="0" applyNumberFormat="1" applyFont="1" applyFill="1" applyBorder="1" applyAlignment="1" applyProtection="1">
      <alignment vertical="center"/>
      <protection locked="0"/>
    </xf>
    <xf numFmtId="0" fontId="9" fillId="5" borderId="5" xfId="0" applyFont="1" applyFill="1" applyBorder="1" applyAlignment="1">
      <alignment vertical="center" wrapText="1"/>
    </xf>
    <xf numFmtId="0" fontId="9" fillId="5" borderId="6" xfId="0" applyFont="1" applyFill="1" applyBorder="1" applyAlignment="1">
      <alignment horizontal="left" vertical="center" wrapText="1"/>
    </xf>
    <xf numFmtId="0" fontId="5" fillId="2" borderId="7" xfId="0" applyNumberFormat="1" applyFont="1" applyFill="1" applyBorder="1" applyAlignment="1" applyProtection="1">
      <alignment horizontal="left" vertical="center" wrapText="1"/>
      <protection locked="0"/>
    </xf>
    <xf numFmtId="0" fontId="10" fillId="0" borderId="8" xfId="0" applyNumberFormat="1" applyFont="1" applyBorder="1" applyAlignment="1">
      <alignment vertical="center"/>
    </xf>
    <xf numFmtId="3" fontId="5" fillId="2" borderId="9" xfId="0" applyNumberFormat="1" applyFont="1" applyFill="1" applyBorder="1" applyAlignment="1" applyProtection="1">
      <alignment vertical="center"/>
      <protection locked="0"/>
    </xf>
    <xf numFmtId="0" fontId="11" fillId="2" borderId="1" xfId="0" applyFont="1" applyFill="1" applyBorder="1" applyAlignment="1">
      <alignment horizontal="center" vertical="center" wrapText="1"/>
    </xf>
    <xf numFmtId="0" fontId="10" fillId="0" borderId="0" xfId="0" applyNumberFormat="1" applyFont="1" applyBorder="1" applyAlignment="1">
      <alignment vertical="center"/>
    </xf>
    <xf numFmtId="0" fontId="12" fillId="5" borderId="6" xfId="0" applyFont="1" applyFill="1" applyBorder="1" applyAlignment="1">
      <alignment horizontal="left" vertical="center" wrapText="1"/>
    </xf>
    <xf numFmtId="0" fontId="12" fillId="5" borderId="6" xfId="0" applyFont="1" applyFill="1" applyBorder="1" applyAlignment="1">
      <alignment horizontal="center" vertical="center" wrapText="1"/>
    </xf>
    <xf numFmtId="0" fontId="10" fillId="0" borderId="8" xfId="0" applyNumberFormat="1" applyFont="1" applyBorder="1" applyAlignment="1">
      <alignment horizontal="center" vertical="center"/>
    </xf>
    <xf numFmtId="0" fontId="13" fillId="0" borderId="0" xfId="0" applyFont="1" applyAlignment="1"/>
    <xf numFmtId="0" fontId="0" fillId="0" borderId="0" xfId="0" applyAlignment="1"/>
    <xf numFmtId="0" fontId="9" fillId="5" borderId="11" xfId="0" applyFont="1" applyFill="1" applyBorder="1" applyAlignment="1">
      <alignment horizontal="center" vertical="center" wrapText="1"/>
    </xf>
    <xf numFmtId="0" fontId="9" fillId="5" borderId="14" xfId="0" applyFont="1" applyFill="1" applyBorder="1" applyAlignment="1">
      <alignment horizontal="center" vertical="center" wrapText="1"/>
    </xf>
    <xf numFmtId="0" fontId="9" fillId="5" borderId="15" xfId="0" applyFont="1" applyFill="1" applyBorder="1" applyAlignment="1">
      <alignment horizontal="center" vertical="center" wrapText="1"/>
    </xf>
    <xf numFmtId="0" fontId="12" fillId="5" borderId="5" xfId="0" applyFont="1" applyFill="1" applyBorder="1" applyAlignment="1">
      <alignment vertical="center" wrapText="1"/>
    </xf>
    <xf numFmtId="0" fontId="13" fillId="0" borderId="0" xfId="0" applyFont="1"/>
    <xf numFmtId="3" fontId="5" fillId="2" borderId="9" xfId="0" applyNumberFormat="1" applyFont="1" applyFill="1" applyBorder="1" applyAlignment="1" applyProtection="1">
      <alignment horizontal="center" vertical="center"/>
      <protection locked="0"/>
    </xf>
    <xf numFmtId="0" fontId="16" fillId="6" borderId="4" xfId="0" applyNumberFormat="1" applyFont="1" applyFill="1" applyBorder="1" applyAlignment="1">
      <alignment vertical="center"/>
    </xf>
    <xf numFmtId="3" fontId="0" fillId="0" borderId="0" xfId="0" applyNumberFormat="1"/>
    <xf numFmtId="0" fontId="9" fillId="5" borderId="19" xfId="0" applyFont="1" applyFill="1" applyBorder="1" applyAlignment="1">
      <alignment horizontal="left" vertical="center" wrapText="1"/>
    </xf>
    <xf numFmtId="0" fontId="5" fillId="2" borderId="7" xfId="0" applyNumberFormat="1" applyFont="1" applyFill="1" applyBorder="1" applyAlignment="1" applyProtection="1">
      <alignment horizontal="center" vertical="center" wrapText="1"/>
      <protection locked="0"/>
    </xf>
    <xf numFmtId="0" fontId="11" fillId="2" borderId="21" xfId="0" applyFont="1" applyFill="1" applyBorder="1" applyAlignment="1">
      <alignment horizontal="center" vertical="center" wrapText="1"/>
    </xf>
    <xf numFmtId="3" fontId="10" fillId="0" borderId="8" xfId="0" applyNumberFormat="1" applyFont="1" applyBorder="1" applyAlignment="1">
      <alignment vertical="center"/>
    </xf>
    <xf numFmtId="4" fontId="0" fillId="0" borderId="0" xfId="0" applyNumberFormat="1"/>
    <xf numFmtId="0" fontId="9" fillId="5" borderId="22" xfId="0" applyFont="1" applyFill="1" applyBorder="1" applyAlignment="1">
      <alignment horizontal="left" vertical="center" wrapText="1"/>
    </xf>
    <xf numFmtId="0" fontId="9" fillId="5" borderId="6" xfId="0" applyFont="1" applyFill="1" applyBorder="1" applyAlignment="1">
      <alignment horizontal="center" vertical="center" wrapText="1"/>
    </xf>
    <xf numFmtId="0" fontId="9" fillId="5" borderId="19" xfId="0" applyFont="1" applyFill="1" applyBorder="1" applyAlignment="1">
      <alignment vertical="center" wrapText="1"/>
    </xf>
    <xf numFmtId="0" fontId="9" fillId="5" borderId="23" xfId="0" applyFont="1" applyFill="1" applyBorder="1" applyAlignment="1">
      <alignment horizontal="left" vertical="center" wrapText="1"/>
    </xf>
    <xf numFmtId="6" fontId="9" fillId="5" borderId="6" xfId="0" applyNumberFormat="1" applyFont="1" applyFill="1" applyBorder="1" applyAlignment="1">
      <alignment horizontal="center" vertical="center" wrapText="1"/>
    </xf>
    <xf numFmtId="0" fontId="0" fillId="0" borderId="24" xfId="0" applyBorder="1"/>
    <xf numFmtId="8" fontId="0" fillId="0" borderId="0" xfId="0" applyNumberFormat="1"/>
    <xf numFmtId="0" fontId="11" fillId="2" borderId="22"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36" fillId="0" borderId="0" xfId="0" applyFont="1"/>
    <xf numFmtId="0" fontId="37" fillId="0" borderId="21" xfId="3" applyFont="1" applyBorder="1" applyAlignment="1" applyProtection="1">
      <alignment horizontal="left" vertical="center"/>
    </xf>
    <xf numFmtId="0" fontId="0" fillId="0" borderId="26" xfId="0" applyBorder="1"/>
    <xf numFmtId="0" fontId="0" fillId="7" borderId="21" xfId="0" applyFill="1" applyBorder="1" applyAlignment="1">
      <alignment horizontal="left"/>
    </xf>
    <xf numFmtId="0" fontId="0" fillId="0" borderId="21" xfId="0" applyBorder="1"/>
    <xf numFmtId="0" fontId="2" fillId="0" borderId="21" xfId="0" applyFont="1" applyBorder="1" applyAlignment="1">
      <alignment vertical="center" wrapText="1"/>
    </xf>
    <xf numFmtId="0" fontId="18" fillId="0" borderId="21" xfId="3" applyFont="1" applyBorder="1" applyAlignment="1" applyProtection="1">
      <alignment vertical="center"/>
    </xf>
    <xf numFmtId="0" fontId="2" fillId="0" borderId="21" xfId="0" applyFont="1" applyBorder="1"/>
    <xf numFmtId="0" fontId="10" fillId="0" borderId="28" xfId="0" applyNumberFormat="1" applyFont="1" applyBorder="1" applyAlignment="1">
      <alignment vertical="center"/>
    </xf>
    <xf numFmtId="0" fontId="0" fillId="0" borderId="27" xfId="0" applyBorder="1"/>
    <xf numFmtId="0" fontId="0" fillId="0" borderId="0" xfId="0" applyBorder="1"/>
    <xf numFmtId="0" fontId="3" fillId="3" borderId="29" xfId="0" applyNumberFormat="1" applyFont="1" applyFill="1" applyBorder="1" applyAlignment="1" applyProtection="1">
      <alignment horizontal="left" vertical="center" wrapText="1"/>
      <protection locked="0"/>
    </xf>
    <xf numFmtId="0" fontId="10" fillId="0" borderId="30" xfId="0" applyNumberFormat="1" applyFont="1" applyBorder="1" applyAlignment="1">
      <alignment vertical="center"/>
    </xf>
    <xf numFmtId="168" fontId="3" fillId="3" borderId="2" xfId="0" applyNumberFormat="1" applyFont="1" applyFill="1" applyBorder="1" applyAlignment="1" applyProtection="1">
      <alignment horizontal="left" vertical="center" wrapText="1"/>
      <protection locked="0"/>
    </xf>
    <xf numFmtId="168" fontId="5" fillId="4" borderId="4" xfId="1" applyNumberFormat="1" applyFont="1" applyFill="1" applyBorder="1" applyAlignment="1" applyProtection="1">
      <alignment vertical="center"/>
      <protection locked="0"/>
    </xf>
    <xf numFmtId="169" fontId="7" fillId="0" borderId="3" xfId="0" applyNumberFormat="1" applyFont="1" applyBorder="1" applyAlignment="1">
      <alignment horizontal="right" vertical="center"/>
    </xf>
    <xf numFmtId="169" fontId="7" fillId="0" borderId="3" xfId="0" applyNumberFormat="1" applyFont="1" applyBorder="1" applyAlignment="1">
      <alignment horizontal="center" vertical="center"/>
    </xf>
    <xf numFmtId="169" fontId="5" fillId="4" borderId="4" xfId="0" applyNumberFormat="1" applyFont="1" applyFill="1" applyBorder="1" applyAlignment="1" applyProtection="1">
      <alignment vertical="center"/>
      <protection locked="0"/>
    </xf>
    <xf numFmtId="0" fontId="15" fillId="6" borderId="4" xfId="0" applyNumberFormat="1" applyFont="1" applyFill="1" applyBorder="1" applyAlignment="1">
      <alignment vertical="center"/>
    </xf>
    <xf numFmtId="3" fontId="42" fillId="0" borderId="0" xfId="0" applyNumberFormat="1" applyFont="1"/>
    <xf numFmtId="0" fontId="37" fillId="0" borderId="21" xfId="3" applyFont="1" applyBorder="1" applyAlignment="1" applyProtection="1">
      <alignment horizontal="left" vertical="center"/>
    </xf>
    <xf numFmtId="0" fontId="2" fillId="0" borderId="21" xfId="0" applyFont="1" applyBorder="1" applyAlignment="1">
      <alignment horizontal="left" vertical="center" wrapText="1"/>
    </xf>
    <xf numFmtId="0" fontId="15" fillId="6" borderId="4" xfId="0" applyNumberFormat="1" applyFont="1" applyFill="1" applyBorder="1" applyAlignment="1">
      <alignment horizontal="left" vertical="center"/>
    </xf>
    <xf numFmtId="0" fontId="5" fillId="2" borderId="12"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15" fillId="6" borderId="4" xfId="0" applyNumberFormat="1" applyFont="1" applyFill="1" applyBorder="1" applyAlignment="1">
      <alignment horizontal="center" vertical="center"/>
    </xf>
  </cellXfs>
  <cellStyles count="36">
    <cellStyle name="Accent" xfId="6"/>
    <cellStyle name="Accent 1" xfId="7"/>
    <cellStyle name="Accent 2" xfId="8"/>
    <cellStyle name="Accent 3" xfId="9"/>
    <cellStyle name="Bad" xfId="10"/>
    <cellStyle name="Error" xfId="11"/>
    <cellStyle name="Euro" xfId="2"/>
    <cellStyle name="Footnote" xfId="12"/>
    <cellStyle name="Good" xfId="13"/>
    <cellStyle name="Heading" xfId="14"/>
    <cellStyle name="Heading (user)" xfId="15"/>
    <cellStyle name="Heading 1" xfId="16"/>
    <cellStyle name="Heading 2" xfId="17"/>
    <cellStyle name="Heading1" xfId="18"/>
    <cellStyle name="Hipervínculo" xfId="3" builtinId="8"/>
    <cellStyle name="Hipervínculo 2" xfId="34"/>
    <cellStyle name="Millares 2" xfId="27"/>
    <cellStyle name="Millares 3" xfId="26"/>
    <cellStyle name="Moneda 2" xfId="29"/>
    <cellStyle name="Moneda 3" xfId="28"/>
    <cellStyle name="Neutral 2" xfId="5"/>
    <cellStyle name="Normal" xfId="0" builtinId="0"/>
    <cellStyle name="Normal 2" xfId="4"/>
    <cellStyle name="Normal 2 2" xfId="35"/>
    <cellStyle name="Normal 2 3" xfId="30"/>
    <cellStyle name="Normal 3" xfId="31"/>
    <cellStyle name="Normal 4" xfId="32"/>
    <cellStyle name="Normal 5" xfId="25"/>
    <cellStyle name="Note" xfId="19"/>
    <cellStyle name="Porcentaje" xfId="1" builtinId="5"/>
    <cellStyle name="Porcentaje 2" xfId="33"/>
    <cellStyle name="Result" xfId="20"/>
    <cellStyle name="Result2" xfId="21"/>
    <cellStyle name="Status" xfId="22"/>
    <cellStyle name="Text" xfId="23"/>
    <cellStyle name="Warning" xfId="24"/>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Inicio!A1"/></Relationships>
</file>

<file path=xl/drawings/_rels/drawing3.xml.rels><?xml version="1.0" encoding="UTF-8" standalone="yes"?>
<Relationships xmlns="http://schemas.openxmlformats.org/package/2006/relationships"><Relationship Id="rId1" Type="http://schemas.openxmlformats.org/officeDocument/2006/relationships/hyperlink" Target="#Inicio!A1"/></Relationships>
</file>

<file path=xl/drawings/_rels/drawing4.xml.rels><?xml version="1.0" encoding="UTF-8" standalone="yes"?>
<Relationships xmlns="http://schemas.openxmlformats.org/package/2006/relationships"><Relationship Id="rId1" Type="http://schemas.openxmlformats.org/officeDocument/2006/relationships/hyperlink" Target="#Inicio!A1"/></Relationships>
</file>

<file path=xl/drawings/_rels/drawing5.xml.rels><?xml version="1.0" encoding="UTF-8" standalone="yes"?>
<Relationships xmlns="http://schemas.openxmlformats.org/package/2006/relationships"><Relationship Id="rId1" Type="http://schemas.openxmlformats.org/officeDocument/2006/relationships/hyperlink" Target="#Inicio!A1"/></Relationships>
</file>

<file path=xl/drawings/_rels/drawing6.xml.rels><?xml version="1.0" encoding="UTF-8" standalone="yes"?>
<Relationships xmlns="http://schemas.openxmlformats.org/package/2006/relationships"><Relationship Id="rId1" Type="http://schemas.openxmlformats.org/officeDocument/2006/relationships/hyperlink" Target="#Inicio!A1"/></Relationships>
</file>

<file path=xl/drawings/_rels/drawing7.xml.rels><?xml version="1.0" encoding="UTF-8" standalone="yes"?>
<Relationships xmlns="http://schemas.openxmlformats.org/package/2006/relationships"><Relationship Id="rId1" Type="http://schemas.openxmlformats.org/officeDocument/2006/relationships/hyperlink" Target="#Inicio!A1"/></Relationships>
</file>

<file path=xl/drawings/drawing1.xml><?xml version="1.0" encoding="utf-8"?>
<xdr:wsDr xmlns:xdr="http://schemas.openxmlformats.org/drawingml/2006/spreadsheetDrawing" xmlns:a="http://schemas.openxmlformats.org/drawingml/2006/main">
  <xdr:twoCellAnchor editAs="oneCell">
    <xdr:from>
      <xdr:col>0</xdr:col>
      <xdr:colOff>647698</xdr:colOff>
      <xdr:row>0</xdr:row>
      <xdr:rowOff>114299</xdr:rowOff>
    </xdr:from>
    <xdr:to>
      <xdr:col>18</xdr:col>
      <xdr:colOff>209549</xdr:colOff>
      <xdr:row>8</xdr:row>
      <xdr:rowOff>47624</xdr:rowOff>
    </xdr:to>
    <xdr:sp macro="" textlink="">
      <xdr:nvSpPr>
        <xdr:cNvPr id="4" name="3 Rectángulo redondeado">
          <a:extLst>
            <a:ext uri="{FF2B5EF4-FFF2-40B4-BE49-F238E27FC236}">
              <a16:creationId xmlns:a16="http://schemas.microsoft.com/office/drawing/2014/main" xmlns="" id="{00000000-0008-0000-0000-000004000000}"/>
            </a:ext>
          </a:extLst>
        </xdr:cNvPr>
        <xdr:cNvSpPr/>
      </xdr:nvSpPr>
      <xdr:spPr>
        <a:xfrm>
          <a:off x="647698" y="114299"/>
          <a:ext cx="13277851" cy="1457325"/>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actividad pericial judicial</a:t>
          </a:r>
        </a:p>
      </xdr:txBody>
    </xdr:sp>
    <xdr:clientData/>
  </xdr:twoCellAnchor>
  <xdr:twoCellAnchor editAs="oneCell">
    <xdr:from>
      <xdr:col>1</xdr:col>
      <xdr:colOff>47625</xdr:colOff>
      <xdr:row>1</xdr:row>
      <xdr:rowOff>47625</xdr:rowOff>
    </xdr:from>
    <xdr:to>
      <xdr:col>2</xdr:col>
      <xdr:colOff>378557</xdr:colOff>
      <xdr:row>7</xdr:row>
      <xdr:rowOff>152401</xdr:rowOff>
    </xdr:to>
    <xdr:pic>
      <xdr:nvPicPr>
        <xdr:cNvPr id="8" name="7 Imagen">
          <a:extLst>
            <a:ext uri="{FF2B5EF4-FFF2-40B4-BE49-F238E27FC236}">
              <a16:creationId xmlns:a16="http://schemas.microsoft.com/office/drawing/2014/main" xmlns="" id="{00000000-0008-0000-0000-000008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699" t="5882" r="8133" b="4411"/>
        <a:stretch/>
      </xdr:blipFill>
      <xdr:spPr bwMode="auto">
        <a:xfrm>
          <a:off x="804740" y="243010"/>
          <a:ext cx="1088048" cy="1277083"/>
        </a:xfrm>
        <a:prstGeom prst="roundRect">
          <a:avLst>
            <a:gd name="adj" fmla="val 15919"/>
          </a:avLst>
        </a:prstGeom>
        <a:solidFill>
          <a:srgbClr val="FFFFFF">
            <a:shade val="85000"/>
          </a:srgbClr>
        </a:solidFill>
        <a:ln>
          <a:noFill/>
        </a:ln>
        <a:effectLst/>
      </xdr:spPr>
    </xdr:pic>
    <xdr:clientData/>
  </xdr:twoCellAnchor>
  <xdr:twoCellAnchor editAs="oneCell">
    <xdr:from>
      <xdr:col>1</xdr:col>
      <xdr:colOff>9525</xdr:colOff>
      <xdr:row>8</xdr:row>
      <xdr:rowOff>183173</xdr:rowOff>
    </xdr:from>
    <xdr:to>
      <xdr:col>18</xdr:col>
      <xdr:colOff>76200</xdr:colOff>
      <xdr:row>12</xdr:row>
      <xdr:rowOff>134327</xdr:rowOff>
    </xdr:to>
    <xdr:sp macro="" textlink="">
      <xdr:nvSpPr>
        <xdr:cNvPr id="9" name="8 Rectángulo redondeado">
          <a:extLst>
            <a:ext uri="{FF2B5EF4-FFF2-40B4-BE49-F238E27FC236}">
              <a16:creationId xmlns:a16="http://schemas.microsoft.com/office/drawing/2014/main" xmlns="" id="{00000000-0008-0000-0000-000009000000}"/>
            </a:ext>
          </a:extLst>
        </xdr:cNvPr>
        <xdr:cNvSpPr/>
      </xdr:nvSpPr>
      <xdr:spPr>
        <a:xfrm>
          <a:off x="766640" y="1746250"/>
          <a:ext cx="12937637" cy="732692"/>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Año 2019</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xdr:colOff>
      <xdr:row>1</xdr:row>
      <xdr:rowOff>0</xdr:rowOff>
    </xdr:from>
    <xdr:to>
      <xdr:col>11</xdr:col>
      <xdr:colOff>257175</xdr:colOff>
      <xdr:row>4</xdr:row>
      <xdr:rowOff>114300</xdr:rowOff>
    </xdr:to>
    <xdr:sp macro="" textlink="">
      <xdr:nvSpPr>
        <xdr:cNvPr id="4" name="3 Rectángulo redondeado">
          <a:extLst>
            <a:ext uri="{FF2B5EF4-FFF2-40B4-BE49-F238E27FC236}">
              <a16:creationId xmlns:a16="http://schemas.microsoft.com/office/drawing/2014/main" xmlns="" id="{00000000-0008-0000-0100-000004000000}"/>
            </a:ext>
          </a:extLst>
        </xdr:cNvPr>
        <xdr:cNvSpPr/>
      </xdr:nvSpPr>
      <xdr:spPr>
        <a:xfrm>
          <a:off x="762001" y="190500"/>
          <a:ext cx="7877174" cy="6858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a:t>
          </a: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actividad pericial judicial</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año 2019</a:t>
          </a:r>
        </a:p>
      </xdr:txBody>
    </xdr:sp>
    <xdr:clientData/>
  </xdr:twoCellAnchor>
  <xdr:twoCellAnchor editAs="oneCell">
    <xdr:from>
      <xdr:col>1</xdr:col>
      <xdr:colOff>123826</xdr:colOff>
      <xdr:row>5</xdr:row>
      <xdr:rowOff>38100</xdr:rowOff>
    </xdr:from>
    <xdr:to>
      <xdr:col>11</xdr:col>
      <xdr:colOff>142283</xdr:colOff>
      <xdr:row>6</xdr:row>
      <xdr:rowOff>180975</xdr:rowOff>
    </xdr:to>
    <xdr:sp macro="" textlink="">
      <xdr:nvSpPr>
        <xdr:cNvPr id="5" name="4 Rectángulo redondeado">
          <a:extLst>
            <a:ext uri="{FF2B5EF4-FFF2-40B4-BE49-F238E27FC236}">
              <a16:creationId xmlns:a16="http://schemas.microsoft.com/office/drawing/2014/main" xmlns="" id="{00000000-0008-0000-0100-000005000000}"/>
            </a:ext>
          </a:extLst>
        </xdr:cNvPr>
        <xdr:cNvSpPr/>
      </xdr:nvSpPr>
      <xdr:spPr>
        <a:xfrm>
          <a:off x="885826" y="990600"/>
          <a:ext cx="7638457"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Fuente</a:t>
          </a:r>
        </a:p>
      </xdr:txBody>
    </xdr:sp>
    <xdr:clientData/>
  </xdr:twoCellAnchor>
  <xdr:twoCellAnchor>
    <xdr:from>
      <xdr:col>12</xdr:col>
      <xdr:colOff>0</xdr:colOff>
      <xdr:row>2</xdr:row>
      <xdr:rowOff>0</xdr:rowOff>
    </xdr:from>
    <xdr:to>
      <xdr:col>13</xdr:col>
      <xdr:colOff>533400</xdr:colOff>
      <xdr:row>4</xdr:row>
      <xdr:rowOff>28575</xdr:rowOff>
    </xdr:to>
    <xdr:sp macro="" textlink="">
      <xdr:nvSpPr>
        <xdr:cNvPr id="8" name="7 Pentágono">
          <a:hlinkClick xmlns:r="http://schemas.openxmlformats.org/officeDocument/2006/relationships" r:id="rId1"/>
          <a:extLst>
            <a:ext uri="{FF2B5EF4-FFF2-40B4-BE49-F238E27FC236}">
              <a16:creationId xmlns:a16="http://schemas.microsoft.com/office/drawing/2014/main" xmlns="" id="{00000000-0008-0000-0100-000008000000}"/>
            </a:ext>
          </a:extLst>
        </xdr:cNvPr>
        <xdr:cNvSpPr/>
      </xdr:nvSpPr>
      <xdr:spPr>
        <a:xfrm flipH="1">
          <a:off x="9144000" y="381000"/>
          <a:ext cx="1295400" cy="409575"/>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xdr:colOff>
      <xdr:row>1</xdr:row>
      <xdr:rowOff>0</xdr:rowOff>
    </xdr:from>
    <xdr:to>
      <xdr:col>7</xdr:col>
      <xdr:colOff>485775</xdr:colOff>
      <xdr:row>4</xdr:row>
      <xdr:rowOff>114300</xdr:rowOff>
    </xdr:to>
    <xdr:sp macro="" textlink="">
      <xdr:nvSpPr>
        <xdr:cNvPr id="12" name="11 Rectángulo redondeado">
          <a:extLst>
            <a:ext uri="{FF2B5EF4-FFF2-40B4-BE49-F238E27FC236}">
              <a16:creationId xmlns:a16="http://schemas.microsoft.com/office/drawing/2014/main" xmlns="" id="{00000000-0008-0000-0200-00000C000000}"/>
            </a:ext>
          </a:extLst>
        </xdr:cNvPr>
        <xdr:cNvSpPr/>
      </xdr:nvSpPr>
      <xdr:spPr>
        <a:xfrm>
          <a:off x="762001" y="190500"/>
          <a:ext cx="7715249" cy="6858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a:t>
          </a: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actividad pericial judicial</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año 2019</a:t>
          </a:r>
        </a:p>
      </xdr:txBody>
    </xdr:sp>
    <xdr:clientData/>
  </xdr:twoCellAnchor>
  <xdr:twoCellAnchor editAs="oneCell">
    <xdr:from>
      <xdr:col>1</xdr:col>
      <xdr:colOff>66675</xdr:colOff>
      <xdr:row>5</xdr:row>
      <xdr:rowOff>38100</xdr:rowOff>
    </xdr:from>
    <xdr:to>
      <xdr:col>7</xdr:col>
      <xdr:colOff>390358</xdr:colOff>
      <xdr:row>6</xdr:row>
      <xdr:rowOff>180975</xdr:rowOff>
    </xdr:to>
    <xdr:sp macro="" textlink="">
      <xdr:nvSpPr>
        <xdr:cNvPr id="13" name="12 Rectángulo redondeado">
          <a:extLst>
            <a:ext uri="{FF2B5EF4-FFF2-40B4-BE49-F238E27FC236}">
              <a16:creationId xmlns:a16="http://schemas.microsoft.com/office/drawing/2014/main" xmlns="" id="{00000000-0008-0000-0200-00000D000000}"/>
            </a:ext>
          </a:extLst>
        </xdr:cNvPr>
        <xdr:cNvSpPr/>
      </xdr:nvSpPr>
      <xdr:spPr>
        <a:xfrm>
          <a:off x="828675" y="990600"/>
          <a:ext cx="7553158"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Gasto Total en Peritajes </a:t>
          </a:r>
        </a:p>
      </xdr:txBody>
    </xdr:sp>
    <xdr:clientData/>
  </xdr:twoCellAnchor>
  <xdr:twoCellAnchor>
    <xdr:from>
      <xdr:col>8</xdr:col>
      <xdr:colOff>257175</xdr:colOff>
      <xdr:row>1</xdr:row>
      <xdr:rowOff>171450</xdr:rowOff>
    </xdr:from>
    <xdr:to>
      <xdr:col>10</xdr:col>
      <xdr:colOff>28575</xdr:colOff>
      <xdr:row>4</xdr:row>
      <xdr:rowOff>9525</xdr:rowOff>
    </xdr:to>
    <xdr:sp macro="" textlink="">
      <xdr:nvSpPr>
        <xdr:cNvPr id="4" name="3 Pentágono">
          <a:hlinkClick xmlns:r="http://schemas.openxmlformats.org/officeDocument/2006/relationships" r:id="rId1"/>
          <a:extLst>
            <a:ext uri="{FF2B5EF4-FFF2-40B4-BE49-F238E27FC236}">
              <a16:creationId xmlns:a16="http://schemas.microsoft.com/office/drawing/2014/main" xmlns="" id="{00000000-0008-0000-0200-000004000000}"/>
            </a:ext>
          </a:extLst>
        </xdr:cNvPr>
        <xdr:cNvSpPr/>
      </xdr:nvSpPr>
      <xdr:spPr>
        <a:xfrm flipH="1">
          <a:off x="9010650" y="361950"/>
          <a:ext cx="1295400" cy="409575"/>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16</xdr:col>
      <xdr:colOff>551448</xdr:colOff>
      <xdr:row>4</xdr:row>
      <xdr:rowOff>161925</xdr:rowOff>
    </xdr:to>
    <xdr:sp macro="" textlink="">
      <xdr:nvSpPr>
        <xdr:cNvPr id="4" name="3 Rectángulo redondeado">
          <a:extLst>
            <a:ext uri="{FF2B5EF4-FFF2-40B4-BE49-F238E27FC236}">
              <a16:creationId xmlns:a16="http://schemas.microsoft.com/office/drawing/2014/main" xmlns="" id="{00000000-0008-0000-0300-000004000000}"/>
            </a:ext>
          </a:extLst>
        </xdr:cNvPr>
        <xdr:cNvSpPr/>
      </xdr:nvSpPr>
      <xdr:spPr>
        <a:xfrm>
          <a:off x="762000" y="190500"/>
          <a:ext cx="19521237" cy="733425"/>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a:t>
          </a: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actividad pericial judicial</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año 2019</a:t>
          </a:r>
        </a:p>
      </xdr:txBody>
    </xdr:sp>
    <xdr:clientData/>
  </xdr:twoCellAnchor>
  <xdr:twoCellAnchor editAs="oneCell">
    <xdr:from>
      <xdr:col>1</xdr:col>
      <xdr:colOff>66673</xdr:colOff>
      <xdr:row>5</xdr:row>
      <xdr:rowOff>38100</xdr:rowOff>
    </xdr:from>
    <xdr:to>
      <xdr:col>16</xdr:col>
      <xdr:colOff>561474</xdr:colOff>
      <xdr:row>7</xdr:row>
      <xdr:rowOff>100263</xdr:rowOff>
    </xdr:to>
    <xdr:sp macro="" textlink="">
      <xdr:nvSpPr>
        <xdr:cNvPr id="5" name="4 Rectángulo redondeado">
          <a:extLst>
            <a:ext uri="{FF2B5EF4-FFF2-40B4-BE49-F238E27FC236}">
              <a16:creationId xmlns:a16="http://schemas.microsoft.com/office/drawing/2014/main" xmlns="" id="{00000000-0008-0000-0300-000005000000}"/>
            </a:ext>
          </a:extLst>
        </xdr:cNvPr>
        <xdr:cNvSpPr/>
      </xdr:nvSpPr>
      <xdr:spPr>
        <a:xfrm>
          <a:off x="828673" y="990600"/>
          <a:ext cx="19464590" cy="443163"/>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Solicitudes de Peritajes</a:t>
          </a:r>
        </a:p>
      </xdr:txBody>
    </xdr:sp>
    <xdr:clientData/>
  </xdr:twoCellAnchor>
  <xdr:twoCellAnchor>
    <xdr:from>
      <xdr:col>17</xdr:col>
      <xdr:colOff>511342</xdr:colOff>
      <xdr:row>2</xdr:row>
      <xdr:rowOff>0</xdr:rowOff>
    </xdr:from>
    <xdr:to>
      <xdr:col>19</xdr:col>
      <xdr:colOff>20053</xdr:colOff>
      <xdr:row>4</xdr:row>
      <xdr:rowOff>50132</xdr:rowOff>
    </xdr:to>
    <xdr:sp macro="" textlink="">
      <xdr:nvSpPr>
        <xdr:cNvPr id="8" name="7 Pentágono">
          <a:hlinkClick xmlns:r="http://schemas.openxmlformats.org/officeDocument/2006/relationships" r:id="rId1"/>
          <a:extLst>
            <a:ext uri="{FF2B5EF4-FFF2-40B4-BE49-F238E27FC236}">
              <a16:creationId xmlns:a16="http://schemas.microsoft.com/office/drawing/2014/main" xmlns="" id="{00000000-0008-0000-0300-000008000000}"/>
            </a:ext>
          </a:extLst>
        </xdr:cNvPr>
        <xdr:cNvSpPr/>
      </xdr:nvSpPr>
      <xdr:spPr>
        <a:xfrm flipH="1">
          <a:off x="20814631" y="381000"/>
          <a:ext cx="1363580" cy="431132"/>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685800</xdr:colOff>
      <xdr:row>1</xdr:row>
      <xdr:rowOff>0</xdr:rowOff>
    </xdr:from>
    <xdr:to>
      <xdr:col>24</xdr:col>
      <xdr:colOff>476250</xdr:colOff>
      <xdr:row>4</xdr:row>
      <xdr:rowOff>171450</xdr:rowOff>
    </xdr:to>
    <xdr:sp macro="" textlink="">
      <xdr:nvSpPr>
        <xdr:cNvPr id="4" name="3 Rectángulo redondeado">
          <a:extLst>
            <a:ext uri="{FF2B5EF4-FFF2-40B4-BE49-F238E27FC236}">
              <a16:creationId xmlns:a16="http://schemas.microsoft.com/office/drawing/2014/main" xmlns="" id="{00000000-0008-0000-0400-000004000000}"/>
            </a:ext>
          </a:extLst>
        </xdr:cNvPr>
        <xdr:cNvSpPr/>
      </xdr:nvSpPr>
      <xdr:spPr>
        <a:xfrm>
          <a:off x="685800" y="190500"/>
          <a:ext cx="18678525" cy="74295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a:t>
          </a: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actividad pericial judicial</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año 2019</a:t>
          </a:r>
        </a:p>
      </xdr:txBody>
    </xdr:sp>
    <xdr:clientData/>
  </xdr:twoCellAnchor>
  <xdr:twoCellAnchor editAs="oneCell">
    <xdr:from>
      <xdr:col>1</xdr:col>
      <xdr:colOff>66673</xdr:colOff>
      <xdr:row>5</xdr:row>
      <xdr:rowOff>38100</xdr:rowOff>
    </xdr:from>
    <xdr:to>
      <xdr:col>24</xdr:col>
      <xdr:colOff>400049</xdr:colOff>
      <xdr:row>7</xdr:row>
      <xdr:rowOff>47625</xdr:rowOff>
    </xdr:to>
    <xdr:sp macro="" textlink="">
      <xdr:nvSpPr>
        <xdr:cNvPr id="5" name="4 Rectángulo redondeado">
          <a:extLst>
            <a:ext uri="{FF2B5EF4-FFF2-40B4-BE49-F238E27FC236}">
              <a16:creationId xmlns:a16="http://schemas.microsoft.com/office/drawing/2014/main" xmlns="" id="{00000000-0008-0000-0400-000005000000}"/>
            </a:ext>
          </a:extLst>
        </xdr:cNvPr>
        <xdr:cNvSpPr/>
      </xdr:nvSpPr>
      <xdr:spPr>
        <a:xfrm>
          <a:off x="828673" y="990600"/>
          <a:ext cx="18459451" cy="39052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Peritajes Realizados por Equipos Propios</a:t>
          </a:r>
        </a:p>
      </xdr:txBody>
    </xdr:sp>
    <xdr:clientData/>
  </xdr:twoCellAnchor>
  <xdr:twoCellAnchor>
    <xdr:from>
      <xdr:col>25</xdr:col>
      <xdr:colOff>0</xdr:colOff>
      <xdr:row>2</xdr:row>
      <xdr:rowOff>0</xdr:rowOff>
    </xdr:from>
    <xdr:to>
      <xdr:col>26</xdr:col>
      <xdr:colOff>533400</xdr:colOff>
      <xdr:row>4</xdr:row>
      <xdr:rowOff>28575</xdr:rowOff>
    </xdr:to>
    <xdr:sp macro="" textlink="">
      <xdr:nvSpPr>
        <xdr:cNvPr id="7" name="6 Pentágono">
          <a:hlinkClick xmlns:r="http://schemas.openxmlformats.org/officeDocument/2006/relationships" r:id="rId1"/>
          <a:extLst>
            <a:ext uri="{FF2B5EF4-FFF2-40B4-BE49-F238E27FC236}">
              <a16:creationId xmlns:a16="http://schemas.microsoft.com/office/drawing/2014/main" xmlns="" id="{00000000-0008-0000-0400-000007000000}"/>
            </a:ext>
          </a:extLst>
        </xdr:cNvPr>
        <xdr:cNvSpPr/>
      </xdr:nvSpPr>
      <xdr:spPr>
        <a:xfrm flipH="1">
          <a:off x="19650075" y="381000"/>
          <a:ext cx="1295400" cy="409575"/>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685800</xdr:colOff>
      <xdr:row>1</xdr:row>
      <xdr:rowOff>0</xdr:rowOff>
    </xdr:from>
    <xdr:to>
      <xdr:col>14</xdr:col>
      <xdr:colOff>838200</xdr:colOff>
      <xdr:row>4</xdr:row>
      <xdr:rowOff>152400</xdr:rowOff>
    </xdr:to>
    <xdr:sp macro="" textlink="">
      <xdr:nvSpPr>
        <xdr:cNvPr id="4" name="3 Rectángulo redondeado">
          <a:extLst>
            <a:ext uri="{FF2B5EF4-FFF2-40B4-BE49-F238E27FC236}">
              <a16:creationId xmlns:a16="http://schemas.microsoft.com/office/drawing/2014/main" xmlns="" id="{00000000-0008-0000-0500-000004000000}"/>
            </a:ext>
          </a:extLst>
        </xdr:cNvPr>
        <xdr:cNvSpPr/>
      </xdr:nvSpPr>
      <xdr:spPr>
        <a:xfrm>
          <a:off x="685800" y="190500"/>
          <a:ext cx="16002000" cy="7239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a:t>
          </a: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actividad pericial judicial</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año 2019</a:t>
          </a:r>
        </a:p>
      </xdr:txBody>
    </xdr:sp>
    <xdr:clientData/>
  </xdr:twoCellAnchor>
  <xdr:twoCellAnchor editAs="oneCell">
    <xdr:from>
      <xdr:col>1</xdr:col>
      <xdr:colOff>66673</xdr:colOff>
      <xdr:row>5</xdr:row>
      <xdr:rowOff>38100</xdr:rowOff>
    </xdr:from>
    <xdr:to>
      <xdr:col>14</xdr:col>
      <xdr:colOff>714374</xdr:colOff>
      <xdr:row>6</xdr:row>
      <xdr:rowOff>180975</xdr:rowOff>
    </xdr:to>
    <xdr:sp macro="" textlink="">
      <xdr:nvSpPr>
        <xdr:cNvPr id="5" name="4 Rectángulo redondeado">
          <a:extLst>
            <a:ext uri="{FF2B5EF4-FFF2-40B4-BE49-F238E27FC236}">
              <a16:creationId xmlns:a16="http://schemas.microsoft.com/office/drawing/2014/main" xmlns="" id="{00000000-0008-0000-0500-000005000000}"/>
            </a:ext>
          </a:extLst>
        </xdr:cNvPr>
        <xdr:cNvSpPr/>
      </xdr:nvSpPr>
      <xdr:spPr>
        <a:xfrm>
          <a:off x="828673" y="990600"/>
          <a:ext cx="15735301"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Designación de Peritos</a:t>
          </a:r>
        </a:p>
      </xdr:txBody>
    </xdr:sp>
    <xdr:clientData/>
  </xdr:twoCellAnchor>
  <xdr:twoCellAnchor>
    <xdr:from>
      <xdr:col>16</xdr:col>
      <xdr:colOff>0</xdr:colOff>
      <xdr:row>2</xdr:row>
      <xdr:rowOff>0</xdr:rowOff>
    </xdr:from>
    <xdr:to>
      <xdr:col>17</xdr:col>
      <xdr:colOff>533400</xdr:colOff>
      <xdr:row>4</xdr:row>
      <xdr:rowOff>28575</xdr:rowOff>
    </xdr:to>
    <xdr:sp macro="" textlink="">
      <xdr:nvSpPr>
        <xdr:cNvPr id="7" name="6 Pentágono">
          <a:hlinkClick xmlns:r="http://schemas.openxmlformats.org/officeDocument/2006/relationships" r:id="rId1"/>
          <a:extLst>
            <a:ext uri="{FF2B5EF4-FFF2-40B4-BE49-F238E27FC236}">
              <a16:creationId xmlns:a16="http://schemas.microsoft.com/office/drawing/2014/main" xmlns="" id="{00000000-0008-0000-0500-000007000000}"/>
            </a:ext>
          </a:extLst>
        </xdr:cNvPr>
        <xdr:cNvSpPr/>
      </xdr:nvSpPr>
      <xdr:spPr>
        <a:xfrm flipH="1">
          <a:off x="17154525" y="381000"/>
          <a:ext cx="1295400" cy="409575"/>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733425</xdr:colOff>
      <xdr:row>1</xdr:row>
      <xdr:rowOff>0</xdr:rowOff>
    </xdr:from>
    <xdr:to>
      <xdr:col>9</xdr:col>
      <xdr:colOff>438151</xdr:colOff>
      <xdr:row>4</xdr:row>
      <xdr:rowOff>180975</xdr:rowOff>
    </xdr:to>
    <xdr:sp macro="" textlink="">
      <xdr:nvSpPr>
        <xdr:cNvPr id="4" name="3 Rectángulo redondeado">
          <a:extLst>
            <a:ext uri="{FF2B5EF4-FFF2-40B4-BE49-F238E27FC236}">
              <a16:creationId xmlns:a16="http://schemas.microsoft.com/office/drawing/2014/main" xmlns="" id="{00000000-0008-0000-0600-000004000000}"/>
            </a:ext>
          </a:extLst>
        </xdr:cNvPr>
        <xdr:cNvSpPr/>
      </xdr:nvSpPr>
      <xdr:spPr>
        <a:xfrm>
          <a:off x="733425" y="190500"/>
          <a:ext cx="7924801" cy="752475"/>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a:t>
          </a: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actividad pericial judicial</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año 2019</a:t>
          </a:r>
        </a:p>
      </xdr:txBody>
    </xdr:sp>
    <xdr:clientData/>
  </xdr:twoCellAnchor>
  <xdr:twoCellAnchor editAs="oneCell">
    <xdr:from>
      <xdr:col>1</xdr:col>
      <xdr:colOff>66675</xdr:colOff>
      <xdr:row>5</xdr:row>
      <xdr:rowOff>133350</xdr:rowOff>
    </xdr:from>
    <xdr:to>
      <xdr:col>9</xdr:col>
      <xdr:colOff>381000</xdr:colOff>
      <xdr:row>7</xdr:row>
      <xdr:rowOff>161925</xdr:rowOff>
    </xdr:to>
    <xdr:sp macro="" textlink="">
      <xdr:nvSpPr>
        <xdr:cNvPr id="5" name="4 Rectángulo redondeado">
          <a:extLst>
            <a:ext uri="{FF2B5EF4-FFF2-40B4-BE49-F238E27FC236}">
              <a16:creationId xmlns:a16="http://schemas.microsoft.com/office/drawing/2014/main" xmlns="" id="{00000000-0008-0000-0600-000005000000}"/>
            </a:ext>
          </a:extLst>
        </xdr:cNvPr>
        <xdr:cNvSpPr/>
      </xdr:nvSpPr>
      <xdr:spPr>
        <a:xfrm>
          <a:off x="828675" y="1085850"/>
          <a:ext cx="7772400" cy="4095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Tipos de Perito</a:t>
          </a:r>
        </a:p>
      </xdr:txBody>
    </xdr:sp>
    <xdr:clientData/>
  </xdr:twoCellAnchor>
  <xdr:twoCellAnchor>
    <xdr:from>
      <xdr:col>10</xdr:col>
      <xdr:colOff>228600</xdr:colOff>
      <xdr:row>2</xdr:row>
      <xdr:rowOff>0</xdr:rowOff>
    </xdr:from>
    <xdr:to>
      <xdr:col>12</xdr:col>
      <xdr:colOff>0</xdr:colOff>
      <xdr:row>4</xdr:row>
      <xdr:rowOff>28575</xdr:rowOff>
    </xdr:to>
    <xdr:sp macro="" textlink="">
      <xdr:nvSpPr>
        <xdr:cNvPr id="7" name="6 Pentágono">
          <a:hlinkClick xmlns:r="http://schemas.openxmlformats.org/officeDocument/2006/relationships" r:id="rId1"/>
          <a:extLst>
            <a:ext uri="{FF2B5EF4-FFF2-40B4-BE49-F238E27FC236}">
              <a16:creationId xmlns:a16="http://schemas.microsoft.com/office/drawing/2014/main" xmlns="" id="{00000000-0008-0000-0600-000007000000}"/>
            </a:ext>
          </a:extLst>
        </xdr:cNvPr>
        <xdr:cNvSpPr/>
      </xdr:nvSpPr>
      <xdr:spPr>
        <a:xfrm flipH="1">
          <a:off x="9210675" y="381000"/>
          <a:ext cx="1295400" cy="409575"/>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6:R31"/>
  <sheetViews>
    <sheetView tabSelected="1" zoomScale="78" zoomScaleNormal="78" workbookViewId="0">
      <selection activeCell="Q37" sqref="Q37"/>
    </sheetView>
  </sheetViews>
  <sheetFormatPr baseColWidth="10" defaultRowHeight="15"/>
  <cols>
    <col min="1" max="16384" width="11.42578125" style="47"/>
  </cols>
  <sheetData>
    <row r="16" spans="3:18" ht="19.5">
      <c r="C16" s="44" t="s">
        <v>79</v>
      </c>
      <c r="D16" s="44"/>
      <c r="E16" s="44"/>
      <c r="F16" s="44"/>
      <c r="G16" s="44"/>
      <c r="H16" s="44"/>
      <c r="J16" s="49"/>
      <c r="K16" s="49"/>
      <c r="L16" s="49"/>
      <c r="M16" s="49"/>
      <c r="N16" s="49"/>
      <c r="O16" s="49"/>
      <c r="P16" s="49"/>
      <c r="Q16" s="49"/>
      <c r="R16" s="49"/>
    </row>
    <row r="17" spans="3:18" ht="19.5">
      <c r="D17" s="44"/>
      <c r="E17" s="44"/>
      <c r="F17" s="44"/>
      <c r="G17" s="44"/>
      <c r="H17" s="44"/>
      <c r="I17" s="44"/>
      <c r="J17" s="49"/>
      <c r="K17" s="49"/>
      <c r="L17" s="49"/>
      <c r="M17" s="49"/>
      <c r="N17" s="49"/>
      <c r="O17" s="49"/>
      <c r="P17" s="49"/>
      <c r="Q17" s="49"/>
      <c r="R17" s="49"/>
    </row>
    <row r="18" spans="3:18" ht="19.5">
      <c r="D18" s="63" t="s">
        <v>107</v>
      </c>
      <c r="E18" s="63"/>
      <c r="F18" s="63"/>
      <c r="G18" s="63"/>
      <c r="H18" s="63"/>
      <c r="I18" s="63"/>
      <c r="J18" s="49"/>
      <c r="K18" s="49"/>
      <c r="L18" s="49"/>
      <c r="M18" s="49"/>
      <c r="N18" s="49"/>
      <c r="O18" s="49"/>
      <c r="P18" s="49"/>
      <c r="Q18" s="49"/>
      <c r="R18" s="49"/>
    </row>
    <row r="19" spans="3:18" ht="19.5">
      <c r="D19" s="44"/>
      <c r="E19" s="44"/>
      <c r="F19" s="44"/>
      <c r="G19" s="44"/>
      <c r="H19" s="44"/>
      <c r="I19" s="44"/>
      <c r="J19" s="49"/>
      <c r="K19" s="49"/>
      <c r="L19" s="49"/>
      <c r="M19" s="49"/>
      <c r="N19" s="49"/>
      <c r="O19" s="49"/>
      <c r="P19" s="49"/>
      <c r="Q19" s="49"/>
      <c r="R19" s="49"/>
    </row>
    <row r="20" spans="3:18" ht="19.5">
      <c r="D20" s="63" t="s">
        <v>108</v>
      </c>
      <c r="E20" s="63"/>
      <c r="F20" s="63"/>
      <c r="G20" s="63"/>
      <c r="H20" s="63"/>
      <c r="I20" s="63"/>
      <c r="J20" s="49"/>
      <c r="K20" s="49"/>
      <c r="L20" s="49"/>
      <c r="M20" s="49"/>
      <c r="N20" s="49"/>
      <c r="O20" s="49"/>
      <c r="P20" s="49"/>
      <c r="Q20" s="49"/>
      <c r="R20" s="49"/>
    </row>
    <row r="21" spans="3:18" ht="19.5">
      <c r="D21" s="44"/>
      <c r="E21" s="44"/>
      <c r="F21" s="44"/>
      <c r="G21" s="44"/>
      <c r="H21" s="44"/>
      <c r="I21" s="44"/>
      <c r="J21" s="49"/>
      <c r="K21" s="49"/>
      <c r="L21" s="49"/>
      <c r="M21" s="49"/>
      <c r="N21" s="49"/>
      <c r="O21" s="49"/>
      <c r="P21" s="49"/>
      <c r="Q21" s="49"/>
      <c r="R21" s="49"/>
    </row>
    <row r="22" spans="3:18" ht="19.5">
      <c r="D22" s="63" t="s">
        <v>109</v>
      </c>
      <c r="E22" s="63"/>
      <c r="F22" s="63"/>
      <c r="G22" s="63"/>
      <c r="H22" s="63"/>
      <c r="I22" s="63"/>
      <c r="J22" s="63"/>
      <c r="K22" s="63"/>
      <c r="L22" s="49"/>
      <c r="M22" s="49"/>
      <c r="N22" s="49"/>
      <c r="O22" s="49"/>
      <c r="P22" s="49"/>
      <c r="Q22" s="49"/>
      <c r="R22" s="49"/>
    </row>
    <row r="23" spans="3:18" ht="19.5">
      <c r="D23" s="44"/>
      <c r="E23" s="44"/>
      <c r="F23" s="44"/>
      <c r="G23" s="44"/>
      <c r="H23" s="44"/>
      <c r="I23" s="44"/>
      <c r="J23" s="44"/>
      <c r="K23" s="44"/>
      <c r="L23" s="49"/>
      <c r="M23" s="49"/>
      <c r="N23" s="49"/>
      <c r="O23" s="49"/>
      <c r="P23" s="49"/>
      <c r="Q23" s="49"/>
      <c r="R23" s="49"/>
    </row>
    <row r="24" spans="3:18" ht="19.5">
      <c r="D24" s="63" t="s">
        <v>110</v>
      </c>
      <c r="E24" s="63"/>
      <c r="F24" s="63"/>
      <c r="G24" s="63"/>
      <c r="H24" s="63"/>
      <c r="I24" s="63"/>
      <c r="J24" s="49"/>
      <c r="K24" s="49"/>
      <c r="L24" s="49"/>
      <c r="M24" s="49"/>
      <c r="N24" s="49"/>
      <c r="O24" s="49"/>
      <c r="P24" s="49"/>
      <c r="Q24" s="49"/>
      <c r="R24" s="49"/>
    </row>
    <row r="25" spans="3:18" ht="19.5">
      <c r="D25" s="44"/>
      <c r="E25" s="44"/>
      <c r="F25" s="44"/>
      <c r="G25" s="44"/>
      <c r="H25" s="44"/>
      <c r="I25" s="44"/>
      <c r="J25" s="49"/>
      <c r="K25" s="49"/>
      <c r="L25" s="49"/>
      <c r="M25" s="49"/>
      <c r="N25" s="49"/>
      <c r="O25" s="49"/>
      <c r="P25" s="49"/>
      <c r="Q25" s="49"/>
      <c r="R25" s="49"/>
    </row>
    <row r="26" spans="3:18" ht="19.5">
      <c r="D26" s="63" t="s">
        <v>111</v>
      </c>
      <c r="E26" s="63"/>
      <c r="F26" s="63"/>
      <c r="G26" s="63"/>
      <c r="H26" s="63"/>
      <c r="I26" s="63"/>
      <c r="J26" s="49"/>
      <c r="K26" s="49"/>
      <c r="L26" s="49"/>
      <c r="M26" s="49"/>
      <c r="N26" s="49"/>
      <c r="O26" s="49"/>
      <c r="P26" s="49"/>
      <c r="Q26" s="49"/>
      <c r="R26" s="49"/>
    </row>
    <row r="31" spans="3:18" ht="23.25">
      <c r="C31" s="46" t="s">
        <v>81</v>
      </c>
      <c r="D31" s="46"/>
      <c r="E31" s="46"/>
      <c r="F31" s="46"/>
      <c r="G31" s="46"/>
      <c r="H31" s="46"/>
      <c r="I31" s="46"/>
      <c r="J31" s="46"/>
      <c r="K31" s="46"/>
      <c r="L31" s="46"/>
      <c r="M31" s="46"/>
      <c r="N31" s="46"/>
      <c r="O31" s="46"/>
      <c r="P31" s="46"/>
      <c r="Q31" s="46"/>
    </row>
  </sheetData>
  <mergeCells count="5">
    <mergeCell ref="D24:I24"/>
    <mergeCell ref="D26:I26"/>
    <mergeCell ref="D18:I18"/>
    <mergeCell ref="D20:I20"/>
    <mergeCell ref="D22:K22"/>
  </mergeCells>
  <hyperlinks>
    <hyperlink ref="C16:H16" location="Fuente!A1" display="Fuente"/>
    <hyperlink ref="D20:I20" location="'Solicitudes de Peritajes'!A1" display="Solicitudes de peritajes"/>
    <hyperlink ref="D24:I24" location="'Designacion de Peritos'!A1" display="Designacion de Peritos"/>
    <hyperlink ref="D18:I18" location="'Gasto en Total en Peritajes'!A1" display="Gasto Total en Peritajes"/>
    <hyperlink ref="D26:I26" location="'Tipos de Perito'!A1" display="Tipos de Perito"/>
    <hyperlink ref="D22:I22" location="'Peritajes Equipos Propios'!A1" display="Peritajes Realizados por Equipos propios"/>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3:K19"/>
  <sheetViews>
    <sheetView workbookViewId="0">
      <selection activeCell="F11" sqref="F11"/>
    </sheetView>
  </sheetViews>
  <sheetFormatPr baseColWidth="10" defaultRowHeight="15"/>
  <cols>
    <col min="1" max="16384" width="11.42578125" style="47"/>
  </cols>
  <sheetData>
    <row r="13" spans="3:11" ht="18">
      <c r="C13" s="50" t="s">
        <v>0</v>
      </c>
    </row>
    <row r="15" spans="3:11" ht="15" customHeight="1">
      <c r="D15" s="64" t="s">
        <v>1</v>
      </c>
      <c r="E15" s="64"/>
      <c r="F15" s="64"/>
      <c r="G15" s="64"/>
      <c r="H15" s="64"/>
      <c r="I15" s="64"/>
      <c r="J15" s="64"/>
      <c r="K15" s="48"/>
    </row>
    <row r="16" spans="3:11" ht="15" customHeight="1">
      <c r="D16" s="64"/>
      <c r="E16" s="64"/>
      <c r="F16" s="64"/>
      <c r="G16" s="64"/>
      <c r="H16" s="64"/>
      <c r="I16" s="64"/>
      <c r="J16" s="64"/>
      <c r="K16" s="48"/>
    </row>
    <row r="17" spans="4:11" ht="15" customHeight="1">
      <c r="D17" s="64"/>
      <c r="E17" s="64"/>
      <c r="F17" s="64"/>
      <c r="G17" s="64"/>
      <c r="H17" s="64"/>
      <c r="I17" s="64"/>
      <c r="J17" s="64"/>
      <c r="K17" s="48"/>
    </row>
    <row r="18" spans="4:11" ht="15" customHeight="1">
      <c r="D18" s="64"/>
      <c r="E18" s="64"/>
      <c r="F18" s="64"/>
      <c r="G18" s="64"/>
      <c r="H18" s="64"/>
      <c r="I18" s="64"/>
      <c r="J18" s="64"/>
      <c r="K18" s="48"/>
    </row>
    <row r="19" spans="4:11" ht="15" customHeight="1"/>
  </sheetData>
  <mergeCells count="1">
    <mergeCell ref="D15:J18"/>
  </mergeCell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0:M24"/>
  <sheetViews>
    <sheetView workbookViewId="0">
      <selection activeCell="N13" sqref="N13"/>
    </sheetView>
  </sheetViews>
  <sheetFormatPr baseColWidth="10" defaultRowHeight="15"/>
  <cols>
    <col min="3" max="3" width="21.140625" customWidth="1"/>
    <col min="4" max="5" width="22.85546875" bestFit="1" customWidth="1"/>
    <col min="6" max="6" width="15.5703125" bestFit="1" customWidth="1"/>
    <col min="7" max="7" width="14.5703125" customWidth="1"/>
    <col min="9" max="9" width="12.7109375" bestFit="1" customWidth="1"/>
    <col min="11" max="11" width="17.42578125" customWidth="1"/>
  </cols>
  <sheetData>
    <row r="10" spans="3:9" ht="30.75" thickBot="1">
      <c r="C10" s="2">
        <v>2019</v>
      </c>
      <c r="D10" s="1" t="s">
        <v>19</v>
      </c>
      <c r="E10" s="1" t="s">
        <v>2</v>
      </c>
      <c r="F10" s="1" t="s">
        <v>43</v>
      </c>
      <c r="G10" s="1" t="s">
        <v>17</v>
      </c>
    </row>
    <row r="11" spans="3:9" ht="15.75" thickBot="1">
      <c r="C11" s="5" t="s">
        <v>3</v>
      </c>
      <c r="D11" s="58">
        <v>1747451.78</v>
      </c>
      <c r="E11" s="5"/>
      <c r="F11" s="6">
        <v>8414240</v>
      </c>
      <c r="G11" s="7">
        <f>+D11/F11</f>
        <v>0.2076779103044363</v>
      </c>
    </row>
    <row r="12" spans="3:9" ht="15.75" thickBot="1">
      <c r="C12" s="5" t="s">
        <v>4</v>
      </c>
      <c r="D12" s="58">
        <v>66351.08</v>
      </c>
      <c r="E12" s="5"/>
      <c r="F12" s="6">
        <v>1319291</v>
      </c>
      <c r="G12" s="7">
        <f>+D12/F12</f>
        <v>5.0292983125027002E-2</v>
      </c>
    </row>
    <row r="13" spans="3:9" ht="15.75" thickBot="1">
      <c r="C13" s="5" t="s">
        <v>6</v>
      </c>
      <c r="D13" s="58">
        <v>216568.3</v>
      </c>
      <c r="E13" s="5"/>
      <c r="F13" s="6">
        <v>1022800</v>
      </c>
      <c r="G13" s="7">
        <f>+D13/F13</f>
        <v>0.21174061400078215</v>
      </c>
    </row>
    <row r="14" spans="3:9" ht="15.75" thickBot="1">
      <c r="C14" s="5" t="s">
        <v>7</v>
      </c>
      <c r="D14" s="59" t="s">
        <v>5</v>
      </c>
      <c r="E14" s="5"/>
      <c r="F14" s="6">
        <v>2153389</v>
      </c>
      <c r="G14" s="56" t="s">
        <v>5</v>
      </c>
    </row>
    <row r="15" spans="3:9" ht="15.75" thickBot="1">
      <c r="C15" s="5" t="s">
        <v>8</v>
      </c>
      <c r="D15" s="58">
        <v>170935.29</v>
      </c>
      <c r="E15" s="5"/>
      <c r="F15" s="6">
        <v>581078</v>
      </c>
      <c r="G15" s="7">
        <f t="shared" ref="G15:G22" si="0">+D15/F15</f>
        <v>0.29416926815332883</v>
      </c>
      <c r="I15" s="33"/>
    </row>
    <row r="16" spans="3:9" ht="15.75" thickBot="1">
      <c r="C16" s="5" t="s">
        <v>9</v>
      </c>
      <c r="D16" s="58">
        <v>921591.45</v>
      </c>
      <c r="E16" s="5"/>
      <c r="F16" s="6">
        <v>7675217</v>
      </c>
      <c r="G16" s="7">
        <f t="shared" si="0"/>
        <v>0.12007366697254292</v>
      </c>
      <c r="I16" s="33"/>
    </row>
    <row r="17" spans="3:13" ht="15.75" thickBot="1">
      <c r="C17" s="5" t="s">
        <v>10</v>
      </c>
      <c r="D17" s="58">
        <v>892976.2</v>
      </c>
      <c r="E17" s="5"/>
      <c r="F17" s="6">
        <v>5003769</v>
      </c>
      <c r="G17" s="7">
        <f t="shared" si="0"/>
        <v>0.17846071631204397</v>
      </c>
      <c r="K17" s="33"/>
    </row>
    <row r="18" spans="3:13" ht="15.75" thickBot="1">
      <c r="C18" s="5" t="s">
        <v>11</v>
      </c>
      <c r="D18" s="58">
        <v>574155.87</v>
      </c>
      <c r="E18" s="5"/>
      <c r="F18" s="6">
        <v>2699499</v>
      </c>
      <c r="G18" s="7">
        <f t="shared" si="0"/>
        <v>0.21268978799399443</v>
      </c>
    </row>
    <row r="19" spans="3:13" ht="15.75" thickBot="1">
      <c r="C19" s="5" t="s">
        <v>12</v>
      </c>
      <c r="D19" s="58">
        <v>216766.94</v>
      </c>
      <c r="E19" s="5"/>
      <c r="F19" s="6">
        <v>6663394</v>
      </c>
      <c r="G19" s="7">
        <f t="shared" si="0"/>
        <v>3.2531010473041216E-2</v>
      </c>
      <c r="M19" s="62"/>
    </row>
    <row r="20" spans="3:13" ht="15.75" thickBot="1">
      <c r="C20" s="5" t="s">
        <v>13</v>
      </c>
      <c r="D20" s="58">
        <v>140898.53</v>
      </c>
      <c r="E20" s="5"/>
      <c r="F20" s="6">
        <v>654214</v>
      </c>
      <c r="G20" s="7">
        <f t="shared" si="0"/>
        <v>0.21537070438724942</v>
      </c>
    </row>
    <row r="21" spans="3:13" ht="15.75" thickBot="1">
      <c r="C21" s="5" t="s">
        <v>14</v>
      </c>
      <c r="D21" s="58">
        <v>75606.83</v>
      </c>
      <c r="E21" s="5"/>
      <c r="F21" s="6">
        <v>2207776</v>
      </c>
      <c r="G21" s="7">
        <f t="shared" si="0"/>
        <v>3.4245697933123653E-2</v>
      </c>
      <c r="M21" s="28"/>
    </row>
    <row r="22" spans="3:13" ht="15.75" thickBot="1">
      <c r="C22" s="5" t="s">
        <v>18</v>
      </c>
      <c r="D22" s="58">
        <v>11052.33</v>
      </c>
      <c r="E22" s="5"/>
      <c r="F22" s="6">
        <v>316798</v>
      </c>
      <c r="G22" s="7">
        <f t="shared" si="0"/>
        <v>3.4887625553191623E-2</v>
      </c>
      <c r="I22" s="40"/>
    </row>
    <row r="23" spans="3:13" ht="15.75" thickBot="1">
      <c r="C23" s="5" t="s">
        <v>15</v>
      </c>
      <c r="D23" s="58">
        <v>1066570.3600000001</v>
      </c>
      <c r="E23" s="7"/>
      <c r="F23" s="6">
        <v>8314743</v>
      </c>
      <c r="G23" s="7">
        <f>+D23/F23</f>
        <v>0.12827460331606161</v>
      </c>
    </row>
    <row r="24" spans="3:13" ht="32.25" customHeight="1" thickBot="1">
      <c r="C24" s="3" t="s">
        <v>16</v>
      </c>
      <c r="D24" s="60">
        <v>4894054.16</v>
      </c>
      <c r="E24" s="8">
        <f>SUM(E23)</f>
        <v>0</v>
      </c>
      <c r="F24" s="4">
        <f>SUM(F11:F23)</f>
        <v>47026208</v>
      </c>
      <c r="G24" s="57">
        <f>+D24/F24</f>
        <v>0.10407078027639396</v>
      </c>
    </row>
  </sheetData>
  <pageMargins left="0.7" right="0.7" top="0.75" bottom="0.75" header="0.3" footer="0.3"/>
  <pageSetup paperSize="9" orientation="portrait" verticalDpi="300" r:id="rId1"/>
  <ignoredErrors>
    <ignoredError sqref="E24:G24"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0:S47"/>
  <sheetViews>
    <sheetView zoomScale="95" zoomScaleNormal="95" workbookViewId="0">
      <selection activeCell="S29" sqref="S29"/>
    </sheetView>
  </sheetViews>
  <sheetFormatPr baseColWidth="10" defaultRowHeight="15"/>
  <cols>
    <col min="1" max="1" width="3.7109375" customWidth="1"/>
    <col min="2" max="2" width="7.42578125" customWidth="1"/>
    <col min="3" max="3" width="89.7109375" customWidth="1"/>
    <col min="4" max="4" width="15.85546875" customWidth="1"/>
    <col min="5" max="5" width="13.140625" customWidth="1"/>
    <col min="8" max="8" width="12.28515625" customWidth="1"/>
    <col min="9" max="9" width="13" customWidth="1"/>
    <col min="10" max="10" width="16.42578125" customWidth="1"/>
    <col min="11" max="11" width="21.28515625" customWidth="1"/>
    <col min="14" max="14" width="18.5703125" customWidth="1"/>
    <col min="15" max="15" width="18.28515625" customWidth="1"/>
    <col min="16" max="16" width="12.7109375" customWidth="1"/>
    <col min="17" max="17" width="17" customWidth="1"/>
    <col min="18" max="18" width="19.140625" customWidth="1"/>
    <col min="19" max="19" width="56.7109375" customWidth="1"/>
  </cols>
  <sheetData>
    <row r="10" spans="3:19" ht="54.75" customHeight="1" thickBot="1">
      <c r="C10" s="14" t="s">
        <v>20</v>
      </c>
      <c r="D10" s="14" t="s">
        <v>82</v>
      </c>
      <c r="E10" s="14" t="s">
        <v>3</v>
      </c>
      <c r="F10" s="14" t="s">
        <v>4</v>
      </c>
      <c r="G10" s="14" t="s">
        <v>6</v>
      </c>
      <c r="H10" s="14" t="s">
        <v>7</v>
      </c>
      <c r="I10" s="14" t="s">
        <v>8</v>
      </c>
      <c r="J10" s="14" t="s">
        <v>9</v>
      </c>
      <c r="K10" s="14" t="s">
        <v>100</v>
      </c>
      <c r="L10" s="14" t="s">
        <v>11</v>
      </c>
      <c r="M10" s="14" t="s">
        <v>12</v>
      </c>
      <c r="N10" s="14" t="s">
        <v>101</v>
      </c>
      <c r="O10" s="14" t="s">
        <v>18</v>
      </c>
      <c r="P10" s="14" t="s">
        <v>15</v>
      </c>
      <c r="Q10" s="41" t="s">
        <v>102</v>
      </c>
      <c r="R10" s="42" t="s">
        <v>94</v>
      </c>
    </row>
    <row r="11" spans="3:19" ht="15.75" thickBot="1">
      <c r="C11" s="29" t="s">
        <v>21</v>
      </c>
      <c r="D11" s="35" t="s">
        <v>83</v>
      </c>
      <c r="E11" s="32">
        <v>15796</v>
      </c>
      <c r="F11" s="32"/>
      <c r="G11" s="32">
        <v>248</v>
      </c>
      <c r="H11" s="32">
        <v>3185</v>
      </c>
      <c r="I11" s="32"/>
      <c r="J11" s="32">
        <v>13499</v>
      </c>
      <c r="K11" s="32">
        <v>22690</v>
      </c>
      <c r="L11" s="32"/>
      <c r="M11" s="32">
        <v>2</v>
      </c>
      <c r="N11" s="32">
        <v>282</v>
      </c>
      <c r="O11" s="32"/>
      <c r="P11" s="32"/>
      <c r="Q11" s="32">
        <v>840</v>
      </c>
      <c r="R11" s="35" t="s">
        <v>95</v>
      </c>
      <c r="S11" s="29" t="s">
        <v>21</v>
      </c>
    </row>
    <row r="12" spans="3:19" ht="15.75" thickBot="1">
      <c r="C12" s="29" t="s">
        <v>22</v>
      </c>
      <c r="D12" s="35" t="s">
        <v>84</v>
      </c>
      <c r="E12" s="32">
        <v>2459</v>
      </c>
      <c r="F12" s="32">
        <v>2</v>
      </c>
      <c r="G12" s="32">
        <v>137</v>
      </c>
      <c r="H12" s="32">
        <v>105</v>
      </c>
      <c r="I12" s="32">
        <v>96</v>
      </c>
      <c r="J12" s="32">
        <v>2760</v>
      </c>
      <c r="K12" s="32">
        <v>8</v>
      </c>
      <c r="L12" s="32"/>
      <c r="M12" s="32">
        <v>6</v>
      </c>
      <c r="N12" s="32">
        <v>36</v>
      </c>
      <c r="O12" s="32"/>
      <c r="P12" s="32"/>
      <c r="Q12" s="32">
        <v>11</v>
      </c>
      <c r="R12" s="35" t="s">
        <v>96</v>
      </c>
      <c r="S12" s="29" t="s">
        <v>22</v>
      </c>
    </row>
    <row r="13" spans="3:19" ht="15.75" thickBot="1">
      <c r="C13" s="29" t="s">
        <v>23</v>
      </c>
      <c r="D13" s="35" t="s">
        <v>85</v>
      </c>
      <c r="E13" s="32">
        <v>48</v>
      </c>
      <c r="F13" s="32">
        <v>3</v>
      </c>
      <c r="G13" s="32">
        <v>23</v>
      </c>
      <c r="H13" s="32">
        <v>221</v>
      </c>
      <c r="I13" s="32"/>
      <c r="J13" s="32">
        <v>12</v>
      </c>
      <c r="K13" s="32"/>
      <c r="L13" s="32"/>
      <c r="M13" s="32">
        <v>12</v>
      </c>
      <c r="N13" s="32">
        <v>25</v>
      </c>
      <c r="O13" s="32"/>
      <c r="P13" s="32"/>
      <c r="Q13" s="32"/>
      <c r="R13" s="35" t="s">
        <v>97</v>
      </c>
      <c r="S13" s="29" t="s">
        <v>23</v>
      </c>
    </row>
    <row r="14" spans="3:19" ht="15.75" thickBot="1">
      <c r="C14" s="29" t="s">
        <v>24</v>
      </c>
      <c r="D14" s="35" t="s">
        <v>86</v>
      </c>
      <c r="E14" s="32">
        <v>9</v>
      </c>
      <c r="F14" s="32">
        <v>2</v>
      </c>
      <c r="G14" s="32">
        <v>5</v>
      </c>
      <c r="H14" s="32">
        <v>2</v>
      </c>
      <c r="I14" s="32"/>
      <c r="J14" s="32">
        <v>2</v>
      </c>
      <c r="K14" s="32">
        <v>3</v>
      </c>
      <c r="L14" s="32"/>
      <c r="M14" s="32">
        <v>1</v>
      </c>
      <c r="N14" s="32">
        <v>2</v>
      </c>
      <c r="O14" s="32"/>
      <c r="P14" s="32"/>
      <c r="Q14" s="32"/>
      <c r="R14" s="35" t="s">
        <v>96</v>
      </c>
      <c r="S14" s="29" t="s">
        <v>24</v>
      </c>
    </row>
    <row r="15" spans="3:19" ht="15.75" thickBot="1">
      <c r="C15" s="29" t="s">
        <v>25</v>
      </c>
      <c r="D15" s="35" t="s">
        <v>87</v>
      </c>
      <c r="E15" s="32">
        <v>70</v>
      </c>
      <c r="F15" s="32">
        <v>2</v>
      </c>
      <c r="G15" s="32"/>
      <c r="H15" s="32">
        <v>3</v>
      </c>
      <c r="I15" s="32"/>
      <c r="J15" s="32">
        <v>46</v>
      </c>
      <c r="K15" s="32"/>
      <c r="L15" s="32"/>
      <c r="M15" s="32">
        <v>5</v>
      </c>
      <c r="N15" s="32">
        <v>4</v>
      </c>
      <c r="O15" s="32">
        <v>1</v>
      </c>
      <c r="P15" s="32"/>
      <c r="Q15" s="32">
        <v>17</v>
      </c>
      <c r="R15" s="35" t="s">
        <v>97</v>
      </c>
      <c r="S15" s="29" t="s">
        <v>25</v>
      </c>
    </row>
    <row r="16" spans="3:19" ht="15.75" thickBot="1">
      <c r="C16" s="29" t="s">
        <v>26</v>
      </c>
      <c r="D16" s="35" t="s">
        <v>88</v>
      </c>
      <c r="E16" s="32">
        <v>597</v>
      </c>
      <c r="F16" s="32">
        <v>18</v>
      </c>
      <c r="G16" s="32">
        <v>25</v>
      </c>
      <c r="H16" s="32">
        <v>48</v>
      </c>
      <c r="I16" s="32"/>
      <c r="J16" s="32">
        <v>51</v>
      </c>
      <c r="K16" s="32">
        <v>2</v>
      </c>
      <c r="L16" s="32"/>
      <c r="M16" s="32">
        <v>9</v>
      </c>
      <c r="N16" s="32">
        <v>28</v>
      </c>
      <c r="O16" s="32"/>
      <c r="P16" s="32"/>
      <c r="Q16" s="32">
        <v>3</v>
      </c>
      <c r="R16" s="35" t="s">
        <v>98</v>
      </c>
      <c r="S16" s="29" t="s">
        <v>26</v>
      </c>
    </row>
    <row r="17" spans="3:19" ht="23.25" thickBot="1">
      <c r="C17" s="29" t="s">
        <v>27</v>
      </c>
      <c r="D17" s="35" t="s">
        <v>89</v>
      </c>
      <c r="E17" s="32">
        <v>1178</v>
      </c>
      <c r="F17" s="32">
        <v>6</v>
      </c>
      <c r="G17" s="32">
        <v>51</v>
      </c>
      <c r="H17" s="32">
        <v>23</v>
      </c>
      <c r="I17" s="32"/>
      <c r="J17" s="32">
        <v>121</v>
      </c>
      <c r="K17" s="32"/>
      <c r="L17" s="32"/>
      <c r="M17" s="32">
        <v>135</v>
      </c>
      <c r="N17" s="32">
        <v>12</v>
      </c>
      <c r="O17" s="32"/>
      <c r="P17" s="32"/>
      <c r="Q17" s="32">
        <v>108</v>
      </c>
      <c r="R17" s="35" t="s">
        <v>98</v>
      </c>
      <c r="S17" s="29" t="s">
        <v>27</v>
      </c>
    </row>
    <row r="18" spans="3:19" ht="15.75" thickBot="1">
      <c r="C18" s="36" t="s">
        <v>28</v>
      </c>
      <c r="D18" s="35" t="s">
        <v>90</v>
      </c>
      <c r="E18" s="32">
        <v>520</v>
      </c>
      <c r="F18" s="32"/>
      <c r="G18" s="32">
        <v>14</v>
      </c>
      <c r="H18" s="32">
        <v>118</v>
      </c>
      <c r="I18" s="32"/>
      <c r="J18" s="32">
        <v>27</v>
      </c>
      <c r="K18" s="32"/>
      <c r="L18" s="32"/>
      <c r="M18" s="32">
        <v>7</v>
      </c>
      <c r="N18" s="32">
        <v>17</v>
      </c>
      <c r="O18" s="32"/>
      <c r="P18" s="32"/>
      <c r="Q18" s="32"/>
      <c r="R18" s="35" t="s">
        <v>97</v>
      </c>
      <c r="S18" s="36" t="s">
        <v>28</v>
      </c>
    </row>
    <row r="19" spans="3:19" ht="15.75" thickBot="1">
      <c r="C19" s="29" t="s">
        <v>29</v>
      </c>
      <c r="D19" s="35" t="s">
        <v>87</v>
      </c>
      <c r="E19" s="32">
        <v>554</v>
      </c>
      <c r="F19" s="32">
        <v>236</v>
      </c>
      <c r="G19" s="32">
        <v>30</v>
      </c>
      <c r="H19" s="32">
        <v>164</v>
      </c>
      <c r="I19" s="32"/>
      <c r="J19" s="32">
        <v>24</v>
      </c>
      <c r="K19" s="32">
        <v>351</v>
      </c>
      <c r="L19" s="32"/>
      <c r="M19" s="32">
        <v>4</v>
      </c>
      <c r="N19" s="32">
        <v>8</v>
      </c>
      <c r="O19" s="32"/>
      <c r="P19" s="32"/>
      <c r="Q19" s="32">
        <v>3</v>
      </c>
      <c r="R19" s="35" t="s">
        <v>97</v>
      </c>
      <c r="S19" s="29" t="s">
        <v>29</v>
      </c>
    </row>
    <row r="20" spans="3:19" ht="15.75" thickBot="1">
      <c r="C20" s="29" t="s">
        <v>30</v>
      </c>
      <c r="D20" s="35" t="s">
        <v>87</v>
      </c>
      <c r="E20" s="32">
        <v>762</v>
      </c>
      <c r="F20" s="32"/>
      <c r="G20" s="32">
        <v>14</v>
      </c>
      <c r="H20" s="32">
        <v>943</v>
      </c>
      <c r="I20" s="32"/>
      <c r="J20" s="32">
        <v>132</v>
      </c>
      <c r="K20" s="32">
        <v>379</v>
      </c>
      <c r="L20" s="32"/>
      <c r="M20" s="32">
        <v>2</v>
      </c>
      <c r="N20" s="32">
        <v>29</v>
      </c>
      <c r="O20" s="32">
        <v>1</v>
      </c>
      <c r="P20" s="32"/>
      <c r="Q20" s="32">
        <v>5</v>
      </c>
      <c r="R20" s="35" t="s">
        <v>96</v>
      </c>
      <c r="S20" s="29" t="s">
        <v>30</v>
      </c>
    </row>
    <row r="21" spans="3:19" ht="15.75" thickBot="1">
      <c r="C21" s="29" t="s">
        <v>31</v>
      </c>
      <c r="D21" s="35" t="s">
        <v>91</v>
      </c>
      <c r="E21" s="32">
        <v>16</v>
      </c>
      <c r="F21" s="32"/>
      <c r="G21" s="32">
        <v>3</v>
      </c>
      <c r="H21" s="32">
        <v>5</v>
      </c>
      <c r="I21" s="32"/>
      <c r="J21" s="32">
        <v>2</v>
      </c>
      <c r="K21" s="32">
        <v>2</v>
      </c>
      <c r="L21" s="32"/>
      <c r="M21" s="32">
        <v>2</v>
      </c>
      <c r="N21" s="32"/>
      <c r="O21" s="32"/>
      <c r="P21" s="32"/>
      <c r="Q21" s="32"/>
      <c r="R21" s="35" t="s">
        <v>97</v>
      </c>
      <c r="S21" s="29" t="s">
        <v>31</v>
      </c>
    </row>
    <row r="22" spans="3:19" ht="15.75" thickBot="1">
      <c r="C22" s="29" t="s">
        <v>32</v>
      </c>
      <c r="D22" s="35" t="s">
        <v>92</v>
      </c>
      <c r="E22" s="32">
        <v>136</v>
      </c>
      <c r="F22" s="32"/>
      <c r="G22" s="32">
        <v>20</v>
      </c>
      <c r="H22" s="32">
        <v>104</v>
      </c>
      <c r="I22" s="32"/>
      <c r="J22" s="32">
        <v>94</v>
      </c>
      <c r="K22" s="32">
        <v>99</v>
      </c>
      <c r="L22" s="32"/>
      <c r="M22" s="32"/>
      <c r="N22" s="32"/>
      <c r="O22" s="32"/>
      <c r="P22" s="32"/>
      <c r="Q22" s="32"/>
      <c r="R22" s="35" t="s">
        <v>99</v>
      </c>
      <c r="S22" s="29" t="s">
        <v>32</v>
      </c>
    </row>
    <row r="23" spans="3:19" ht="15.75" thickBot="1">
      <c r="C23" s="37" t="s">
        <v>33</v>
      </c>
      <c r="D23" s="34"/>
      <c r="E23" s="32">
        <v>464</v>
      </c>
      <c r="F23" s="32">
        <v>15</v>
      </c>
      <c r="G23" s="32"/>
      <c r="H23" s="32">
        <v>36</v>
      </c>
      <c r="I23" s="32"/>
      <c r="J23" s="32">
        <v>10</v>
      </c>
      <c r="K23" s="32"/>
      <c r="L23" s="32"/>
      <c r="M23" s="32">
        <v>1</v>
      </c>
      <c r="N23" s="32">
        <v>29</v>
      </c>
      <c r="O23" s="32"/>
      <c r="P23" s="32"/>
      <c r="Q23" s="32">
        <v>20</v>
      </c>
      <c r="R23" s="34"/>
      <c r="S23" s="37" t="s">
        <v>33</v>
      </c>
    </row>
    <row r="24" spans="3:19" ht="29.25" customHeight="1" thickBot="1">
      <c r="C24" s="11" t="s">
        <v>16</v>
      </c>
      <c r="D24" s="11"/>
      <c r="E24" s="13">
        <v>22609</v>
      </c>
      <c r="F24" s="13">
        <v>284</v>
      </c>
      <c r="G24" s="13">
        <f>SUM(G11:G23)</f>
        <v>570</v>
      </c>
      <c r="H24" s="13">
        <f t="shared" ref="H24:J24" si="0">SUM(H11:H23)</f>
        <v>4957</v>
      </c>
      <c r="I24" s="13">
        <v>96</v>
      </c>
      <c r="J24" s="13">
        <f t="shared" si="0"/>
        <v>16780</v>
      </c>
      <c r="K24" s="13">
        <v>23534</v>
      </c>
      <c r="L24" s="13">
        <v>3823</v>
      </c>
      <c r="M24" s="13">
        <f>SUM(M11:M23)</f>
        <v>186</v>
      </c>
      <c r="N24" s="13">
        <v>472</v>
      </c>
      <c r="O24" s="13">
        <v>2</v>
      </c>
      <c r="P24" s="13"/>
      <c r="Q24" s="13">
        <v>1007</v>
      </c>
    </row>
    <row r="26" spans="3:19">
      <c r="C26" s="43" t="s">
        <v>117</v>
      </c>
    </row>
    <row r="27" spans="3:19">
      <c r="C27" s="43" t="s">
        <v>103</v>
      </c>
    </row>
    <row r="28" spans="3:19">
      <c r="C28" s="43" t="s">
        <v>104</v>
      </c>
    </row>
    <row r="30" spans="3:19" ht="33.75" customHeight="1" thickBot="1">
      <c r="C30" s="14" t="s">
        <v>34</v>
      </c>
      <c r="D30" s="14" t="s">
        <v>82</v>
      </c>
      <c r="E30" s="14" t="s">
        <v>3</v>
      </c>
      <c r="F30" s="14" t="s">
        <v>4</v>
      </c>
      <c r="G30" s="14" t="s">
        <v>6</v>
      </c>
      <c r="H30" s="14" t="s">
        <v>7</v>
      </c>
      <c r="I30" s="14" t="s">
        <v>8</v>
      </c>
      <c r="J30" s="14" t="s">
        <v>9</v>
      </c>
      <c r="K30" s="14" t="s">
        <v>42</v>
      </c>
      <c r="L30" s="14" t="s">
        <v>11</v>
      </c>
      <c r="M30" s="14" t="s">
        <v>12</v>
      </c>
      <c r="N30" s="14" t="s">
        <v>106</v>
      </c>
      <c r="O30" s="14" t="s">
        <v>18</v>
      </c>
      <c r="P30" s="14" t="s">
        <v>15</v>
      </c>
      <c r="Q30" s="14" t="s">
        <v>13</v>
      </c>
    </row>
    <row r="31" spans="3:19" ht="15.75" thickBot="1">
      <c r="C31" s="29" t="s">
        <v>77</v>
      </c>
      <c r="D31" s="38">
        <v>1500</v>
      </c>
      <c r="E31" s="32">
        <v>3172</v>
      </c>
      <c r="F31" s="32"/>
      <c r="G31" s="32">
        <v>9</v>
      </c>
      <c r="H31" s="32"/>
      <c r="I31" s="32">
        <v>359</v>
      </c>
      <c r="J31" s="32">
        <v>131</v>
      </c>
      <c r="K31" s="32"/>
      <c r="L31" s="32"/>
      <c r="M31" s="32"/>
      <c r="N31" s="32" t="s">
        <v>113</v>
      </c>
      <c r="O31" s="32">
        <v>6</v>
      </c>
      <c r="P31" s="12"/>
      <c r="Q31" s="12">
        <v>2</v>
      </c>
    </row>
    <row r="32" spans="3:19" ht="15.75" thickBot="1">
      <c r="C32" s="29" t="s">
        <v>78</v>
      </c>
      <c r="D32" s="38">
        <v>1500</v>
      </c>
      <c r="E32" s="32">
        <v>10</v>
      </c>
      <c r="F32" s="32">
        <v>2</v>
      </c>
      <c r="G32" s="32">
        <v>7</v>
      </c>
      <c r="H32" s="32"/>
      <c r="I32" s="32">
        <v>14</v>
      </c>
      <c r="J32" s="32">
        <v>9</v>
      </c>
      <c r="K32" s="32"/>
      <c r="L32" s="32"/>
      <c r="M32" s="32"/>
      <c r="N32" s="32">
        <v>24</v>
      </c>
      <c r="O32" s="32">
        <v>3</v>
      </c>
      <c r="P32" s="12"/>
      <c r="Q32" s="12">
        <v>2</v>
      </c>
    </row>
    <row r="33" spans="3:16">
      <c r="D33" s="15"/>
      <c r="E33" s="15"/>
      <c r="F33" s="15"/>
      <c r="G33" s="15"/>
      <c r="H33" s="15"/>
      <c r="I33" s="15"/>
      <c r="J33" s="15"/>
      <c r="K33" s="15"/>
      <c r="L33" s="15"/>
      <c r="M33" s="15"/>
      <c r="N33" s="15"/>
      <c r="O33" s="15"/>
      <c r="P33" s="15"/>
    </row>
    <row r="34" spans="3:16">
      <c r="C34" s="43" t="s">
        <v>105</v>
      </c>
      <c r="D34" s="15"/>
      <c r="E34" s="15"/>
      <c r="F34" s="15"/>
      <c r="G34" s="15"/>
      <c r="H34" s="15"/>
      <c r="I34" s="15"/>
      <c r="J34" s="15"/>
      <c r="K34" s="15"/>
      <c r="L34" s="15"/>
      <c r="M34" s="15"/>
      <c r="N34" s="15"/>
      <c r="O34" s="15"/>
      <c r="P34" s="15"/>
    </row>
    <row r="38" spans="3:16" ht="28.5" customHeight="1" thickBot="1">
      <c r="C38" s="14" t="s">
        <v>35</v>
      </c>
    </row>
    <row r="39" spans="3:16" ht="15.75" thickBot="1">
      <c r="C39" s="17" t="s">
        <v>36</v>
      </c>
      <c r="D39" s="39"/>
    </row>
    <row r="40" spans="3:16" ht="32.25" customHeight="1">
      <c r="C40" s="14" t="s">
        <v>20</v>
      </c>
      <c r="D40" s="31" t="s">
        <v>37</v>
      </c>
    </row>
    <row r="41" spans="3:16" ht="15.75" thickBot="1">
      <c r="C41" s="9" t="s">
        <v>116</v>
      </c>
      <c r="D41">
        <v>510</v>
      </c>
    </row>
    <row r="42" spans="3:16" ht="15.75" thickBot="1">
      <c r="C42" s="10" t="s">
        <v>38</v>
      </c>
      <c r="D42">
        <v>248</v>
      </c>
    </row>
    <row r="43" spans="3:16" ht="15.75" thickBot="1">
      <c r="C43" s="10" t="s">
        <v>39</v>
      </c>
      <c r="D43">
        <v>732</v>
      </c>
    </row>
    <row r="44" spans="3:16" ht="15.75" thickBot="1">
      <c r="C44" s="10" t="s">
        <v>40</v>
      </c>
      <c r="D44">
        <v>1994</v>
      </c>
    </row>
    <row r="45" spans="3:16" ht="15.75" thickBot="1">
      <c r="C45" s="10" t="s">
        <v>41</v>
      </c>
      <c r="D45">
        <v>231</v>
      </c>
    </row>
    <row r="46" spans="3:16" ht="15.75" thickBot="1">
      <c r="C46" s="10" t="s">
        <v>33</v>
      </c>
      <c r="D46" s="12"/>
    </row>
    <row r="47" spans="3:16" ht="30" customHeight="1" thickBot="1">
      <c r="C47" s="11" t="s">
        <v>16</v>
      </c>
      <c r="D47" s="13">
        <f>SUM(D41:D46)</f>
        <v>3715</v>
      </c>
    </row>
  </sheetData>
  <pageMargins left="0.7" right="0.7" top="0.75" bottom="0.75" header="0.3" footer="0.3"/>
  <pageSetup paperSize="9" orientation="portrait" verticalDpi="0" r:id="rId1"/>
  <ignoredErrors>
    <ignoredError sqref="J24 H24"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9:AM40"/>
  <sheetViews>
    <sheetView workbookViewId="0"/>
  </sheetViews>
  <sheetFormatPr baseColWidth="10" defaultRowHeight="15"/>
  <cols>
    <col min="3" max="3" width="19.7109375" customWidth="1"/>
    <col min="5" max="5" width="12.140625" customWidth="1"/>
    <col min="40" max="40" width="53.5703125" customWidth="1"/>
  </cols>
  <sheetData>
    <row r="9" spans="3:6" ht="15.75" thickBot="1"/>
    <row r="10" spans="3:6" ht="31.5" customHeight="1" thickBot="1">
      <c r="C10" s="65" t="s">
        <v>80</v>
      </c>
      <c r="D10" s="65"/>
      <c r="E10" s="65"/>
      <c r="F10" s="65"/>
    </row>
    <row r="11" spans="3:6" ht="15.75" thickBot="1"/>
    <row r="12" spans="3:6" ht="15.75" thickBot="1">
      <c r="C12" s="5" t="s">
        <v>3</v>
      </c>
      <c r="D12" s="6">
        <v>123</v>
      </c>
    </row>
    <row r="13" spans="3:6" ht="15.75" thickBot="1">
      <c r="C13" s="5" t="s">
        <v>4</v>
      </c>
      <c r="D13" s="6">
        <v>8</v>
      </c>
    </row>
    <row r="14" spans="3:6" ht="15.75" thickBot="1">
      <c r="C14" s="5" t="s">
        <v>44</v>
      </c>
      <c r="D14" s="6">
        <v>4</v>
      </c>
    </row>
    <row r="15" spans="3:6" ht="15.75" thickBot="1">
      <c r="C15" s="5" t="s">
        <v>7</v>
      </c>
      <c r="D15" s="6">
        <v>16</v>
      </c>
    </row>
    <row r="16" spans="3:6" ht="15.75" thickBot="1">
      <c r="C16" s="5" t="s">
        <v>8</v>
      </c>
      <c r="D16" s="6" t="s">
        <v>114</v>
      </c>
    </row>
    <row r="17" spans="3:39" ht="15.75" thickBot="1">
      <c r="C17" s="5" t="s">
        <v>9</v>
      </c>
      <c r="D17" s="6">
        <v>5</v>
      </c>
    </row>
    <row r="18" spans="3:39" ht="15.75" thickBot="1">
      <c r="C18" s="5" t="s">
        <v>10</v>
      </c>
      <c r="D18" s="6"/>
    </row>
    <row r="19" spans="3:39" ht="15.75" thickBot="1">
      <c r="C19" s="5" t="s">
        <v>11</v>
      </c>
      <c r="D19" s="6"/>
    </row>
    <row r="20" spans="3:39" ht="15.75" thickBot="1">
      <c r="C20" s="5" t="s">
        <v>12</v>
      </c>
      <c r="D20" s="6"/>
      <c r="F20" s="28"/>
    </row>
    <row r="21" spans="3:39" ht="15.75" thickBot="1">
      <c r="C21" s="5" t="s">
        <v>13</v>
      </c>
      <c r="D21" s="6" t="s">
        <v>115</v>
      </c>
    </row>
    <row r="22" spans="3:39" ht="15.75" thickBot="1">
      <c r="C22" s="5" t="s">
        <v>14</v>
      </c>
      <c r="D22" s="6">
        <v>7</v>
      </c>
    </row>
    <row r="23" spans="3:39" ht="15.75" thickBot="1">
      <c r="C23" s="5" t="s">
        <v>18</v>
      </c>
      <c r="D23" s="6">
        <v>3</v>
      </c>
    </row>
    <row r="24" spans="3:39" ht="15.75" thickBot="1">
      <c r="C24" s="5" t="s">
        <v>15</v>
      </c>
      <c r="D24" s="6" t="s">
        <v>5</v>
      </c>
    </row>
    <row r="25" spans="3:39" ht="15.75" thickBot="1">
      <c r="C25" s="3" t="s">
        <v>51</v>
      </c>
      <c r="D25" s="4">
        <f>SUM(D12:D24)</f>
        <v>166</v>
      </c>
    </row>
    <row r="27" spans="3:39">
      <c r="C27" s="19" t="s">
        <v>75</v>
      </c>
      <c r="D27" s="20"/>
      <c r="E27" s="20"/>
      <c r="F27" s="20"/>
      <c r="G27" s="20"/>
      <c r="H27" s="20"/>
      <c r="I27" s="20"/>
      <c r="J27" s="20"/>
      <c r="K27" s="20"/>
      <c r="L27" s="20"/>
      <c r="M27" s="20"/>
      <c r="N27" s="20"/>
    </row>
    <row r="29" spans="3:39" ht="15.75" thickBot="1"/>
    <row r="30" spans="3:39" ht="33" customHeight="1" thickBot="1">
      <c r="C30" s="65" t="s">
        <v>76</v>
      </c>
      <c r="D30" s="65"/>
      <c r="E30" s="65"/>
      <c r="F30" s="65"/>
    </row>
    <row r="32" spans="3:39" ht="34.5" customHeight="1" thickBot="1">
      <c r="D32" s="66" t="s">
        <v>54</v>
      </c>
      <c r="E32" s="67"/>
      <c r="F32" s="68"/>
      <c r="G32" s="66" t="s">
        <v>4</v>
      </c>
      <c r="H32" s="67"/>
      <c r="I32" s="68"/>
      <c r="J32" s="66" t="s">
        <v>6</v>
      </c>
      <c r="K32" s="67"/>
      <c r="L32" s="68"/>
      <c r="M32" s="66" t="s">
        <v>7</v>
      </c>
      <c r="N32" s="67"/>
      <c r="O32" s="68"/>
      <c r="P32" s="66" t="s">
        <v>8</v>
      </c>
      <c r="Q32" s="67"/>
      <c r="R32" s="68"/>
      <c r="S32" s="66" t="s">
        <v>9</v>
      </c>
      <c r="T32" s="67"/>
      <c r="U32" s="68"/>
      <c r="V32" s="69" t="s">
        <v>11</v>
      </c>
      <c r="W32" s="70"/>
      <c r="X32" s="71"/>
      <c r="Y32" s="69" t="s">
        <v>12</v>
      </c>
      <c r="Z32" s="70"/>
      <c r="AA32" s="71"/>
      <c r="AB32" s="69" t="s">
        <v>13</v>
      </c>
      <c r="AC32" s="70"/>
      <c r="AD32" s="71"/>
      <c r="AE32" s="66" t="s">
        <v>55</v>
      </c>
      <c r="AF32" s="67"/>
      <c r="AG32" s="68"/>
      <c r="AH32" s="66" t="s">
        <v>18</v>
      </c>
      <c r="AI32" s="67"/>
      <c r="AJ32" s="68"/>
      <c r="AK32" s="66" t="s">
        <v>15</v>
      </c>
      <c r="AL32" s="67"/>
      <c r="AM32" s="68"/>
    </row>
    <row r="33" spans="3:39" ht="34.5" thickBot="1">
      <c r="D33" s="22" t="s">
        <v>45</v>
      </c>
      <c r="E33" s="21" t="s">
        <v>52</v>
      </c>
      <c r="F33" s="23" t="s">
        <v>53</v>
      </c>
      <c r="G33" s="22" t="s">
        <v>45</v>
      </c>
      <c r="H33" s="21" t="s">
        <v>52</v>
      </c>
      <c r="I33" s="23" t="s">
        <v>53</v>
      </c>
      <c r="J33" s="22" t="s">
        <v>45</v>
      </c>
      <c r="K33" s="21" t="s">
        <v>52</v>
      </c>
      <c r="L33" s="23" t="s">
        <v>53</v>
      </c>
      <c r="M33" s="22" t="s">
        <v>45</v>
      </c>
      <c r="N33" s="21" t="s">
        <v>52</v>
      </c>
      <c r="O33" s="23" t="s">
        <v>53</v>
      </c>
      <c r="P33" s="22" t="s">
        <v>45</v>
      </c>
      <c r="Q33" s="21" t="s">
        <v>52</v>
      </c>
      <c r="R33" s="23" t="s">
        <v>53</v>
      </c>
      <c r="S33" s="22" t="s">
        <v>45</v>
      </c>
      <c r="T33" s="21" t="s">
        <v>52</v>
      </c>
      <c r="U33" s="23" t="s">
        <v>53</v>
      </c>
      <c r="V33" s="22" t="s">
        <v>45</v>
      </c>
      <c r="W33" s="21" t="s">
        <v>52</v>
      </c>
      <c r="X33" s="23" t="s">
        <v>53</v>
      </c>
      <c r="Y33" s="22" t="s">
        <v>45</v>
      </c>
      <c r="Z33" s="22" t="s">
        <v>52</v>
      </c>
      <c r="AA33" s="22" t="s">
        <v>53</v>
      </c>
      <c r="AB33" s="22" t="s">
        <v>45</v>
      </c>
      <c r="AC33" s="22" t="s">
        <v>52</v>
      </c>
      <c r="AD33" s="22" t="s">
        <v>53</v>
      </c>
      <c r="AE33" s="22" t="s">
        <v>45</v>
      </c>
      <c r="AF33" s="21" t="s">
        <v>52</v>
      </c>
      <c r="AG33" s="23" t="s">
        <v>53</v>
      </c>
      <c r="AH33" s="22" t="s">
        <v>45</v>
      </c>
      <c r="AI33" s="21" t="s">
        <v>52</v>
      </c>
      <c r="AJ33" s="23" t="s">
        <v>53</v>
      </c>
      <c r="AK33" s="22" t="s">
        <v>45</v>
      </c>
      <c r="AL33" s="21" t="s">
        <v>52</v>
      </c>
      <c r="AM33" s="23" t="s">
        <v>53</v>
      </c>
    </row>
    <row r="34" spans="3:39" ht="15.75" thickBot="1">
      <c r="C34" s="16" t="s">
        <v>46</v>
      </c>
      <c r="D34" s="32">
        <v>6424</v>
      </c>
      <c r="E34" s="32">
        <v>1008</v>
      </c>
      <c r="F34" s="32">
        <v>5416</v>
      </c>
      <c r="G34" s="32">
        <v>608</v>
      </c>
      <c r="H34" s="32"/>
      <c r="I34" s="32">
        <v>608</v>
      </c>
      <c r="J34" s="32">
        <v>550</v>
      </c>
      <c r="K34" s="12"/>
      <c r="L34" s="12"/>
      <c r="M34" s="32"/>
      <c r="N34" s="12"/>
      <c r="O34" s="32"/>
      <c r="P34" s="12"/>
      <c r="Q34" s="12"/>
      <c r="R34" s="12"/>
      <c r="S34" s="32">
        <v>7581</v>
      </c>
      <c r="T34" s="32">
        <v>3362</v>
      </c>
      <c r="U34" s="32">
        <v>4219</v>
      </c>
      <c r="V34" s="12"/>
      <c r="W34" s="12"/>
      <c r="X34" s="12"/>
      <c r="Y34" s="12"/>
      <c r="Z34" s="12"/>
      <c r="AA34" s="12"/>
      <c r="AB34" s="12"/>
      <c r="AC34" s="12"/>
      <c r="AD34" s="12"/>
      <c r="AE34" s="32">
        <v>2880</v>
      </c>
      <c r="AF34" s="32">
        <v>38</v>
      </c>
      <c r="AG34" s="32">
        <v>2842</v>
      </c>
      <c r="AH34" s="32">
        <v>194</v>
      </c>
      <c r="AI34" s="12"/>
      <c r="AJ34" s="12"/>
      <c r="AK34" s="12"/>
      <c r="AL34" s="12"/>
      <c r="AM34" s="12"/>
    </row>
    <row r="35" spans="3:39" ht="15.75" thickBot="1">
      <c r="C35" s="16" t="s">
        <v>47</v>
      </c>
      <c r="D35" s="32">
        <v>6064</v>
      </c>
      <c r="E35" s="32">
        <v>969</v>
      </c>
      <c r="F35" s="32">
        <v>5095</v>
      </c>
      <c r="G35" s="32">
        <v>604</v>
      </c>
      <c r="H35" s="32"/>
      <c r="I35" s="32">
        <v>604</v>
      </c>
      <c r="J35" s="32">
        <v>310</v>
      </c>
      <c r="K35" s="12"/>
      <c r="L35" s="12"/>
      <c r="M35" s="32"/>
      <c r="N35" s="12"/>
      <c r="O35" s="12"/>
      <c r="P35" s="12"/>
      <c r="Q35" s="12"/>
      <c r="R35" s="12"/>
      <c r="S35" s="32">
        <v>1584</v>
      </c>
      <c r="T35" s="12">
        <v>218</v>
      </c>
      <c r="U35" s="32">
        <v>1366</v>
      </c>
      <c r="V35" s="12"/>
      <c r="W35" s="12"/>
      <c r="X35" s="12"/>
      <c r="Y35" s="12"/>
      <c r="Z35" s="12"/>
      <c r="AA35" s="12"/>
      <c r="AB35" s="12"/>
      <c r="AC35" s="12"/>
      <c r="AD35" s="12"/>
      <c r="AE35" s="32">
        <v>1017</v>
      </c>
      <c r="AF35" s="32">
        <v>23</v>
      </c>
      <c r="AG35" s="32">
        <v>994</v>
      </c>
      <c r="AH35" s="32">
        <v>221</v>
      </c>
      <c r="AI35" s="12"/>
      <c r="AJ35" s="12"/>
      <c r="AK35" s="12"/>
      <c r="AL35" s="12"/>
      <c r="AM35" s="12"/>
    </row>
    <row r="36" spans="3:39" ht="15.75" thickBot="1">
      <c r="C36" s="16" t="s">
        <v>48</v>
      </c>
      <c r="D36" s="32">
        <v>3332</v>
      </c>
      <c r="E36" s="32">
        <v>377</v>
      </c>
      <c r="F36" s="32">
        <v>2955</v>
      </c>
      <c r="G36" s="32">
        <v>338</v>
      </c>
      <c r="H36" s="32"/>
      <c r="I36" s="32">
        <v>338</v>
      </c>
      <c r="J36" s="32">
        <v>116</v>
      </c>
      <c r="K36" s="12"/>
      <c r="L36" s="12"/>
      <c r="M36" s="12"/>
      <c r="N36" s="12"/>
      <c r="O36" s="12"/>
      <c r="P36" s="12"/>
      <c r="Q36" s="12"/>
      <c r="R36" s="12"/>
      <c r="S36" s="12">
        <v>665</v>
      </c>
      <c r="T36" s="12">
        <v>126</v>
      </c>
      <c r="U36" s="12">
        <v>539</v>
      </c>
      <c r="V36" s="12"/>
      <c r="W36" s="12"/>
      <c r="X36" s="12"/>
      <c r="Y36" s="12"/>
      <c r="Z36" s="12"/>
      <c r="AA36" s="12"/>
      <c r="AB36" s="12"/>
      <c r="AC36" s="12"/>
      <c r="AD36" s="12"/>
      <c r="AE36" s="32">
        <v>180</v>
      </c>
      <c r="AF36" s="32">
        <v>4</v>
      </c>
      <c r="AG36" s="32">
        <v>176</v>
      </c>
      <c r="AH36" s="32">
        <v>118</v>
      </c>
      <c r="AI36" s="12"/>
      <c r="AJ36" s="12"/>
      <c r="AK36" s="12"/>
      <c r="AL36" s="12"/>
      <c r="AM36" s="12"/>
    </row>
    <row r="37" spans="3:39" ht="15.75" thickBot="1">
      <c r="C37" s="16" t="s">
        <v>49</v>
      </c>
      <c r="D37" s="32">
        <v>1148</v>
      </c>
      <c r="E37" s="32">
        <v>65</v>
      </c>
      <c r="F37" s="32">
        <v>1083</v>
      </c>
      <c r="G37" s="32">
        <v>71</v>
      </c>
      <c r="H37" s="32"/>
      <c r="I37" s="32">
        <v>71</v>
      </c>
      <c r="J37" s="32"/>
      <c r="K37" s="12"/>
      <c r="L37" s="12"/>
      <c r="M37" s="12"/>
      <c r="N37" s="12"/>
      <c r="O37" s="12"/>
      <c r="P37" s="12"/>
      <c r="Q37" s="12"/>
      <c r="R37" s="12"/>
      <c r="S37" s="12">
        <v>200</v>
      </c>
      <c r="T37" s="12">
        <v>53</v>
      </c>
      <c r="U37" s="12">
        <v>147</v>
      </c>
      <c r="V37" s="12"/>
      <c r="W37" s="12"/>
      <c r="X37" s="12"/>
      <c r="Y37" s="12"/>
      <c r="Z37" s="12"/>
      <c r="AA37" s="12"/>
      <c r="AB37" s="12"/>
      <c r="AC37" s="12"/>
      <c r="AD37" s="12"/>
      <c r="AE37" s="32">
        <v>120</v>
      </c>
      <c r="AF37" s="32">
        <v>0</v>
      </c>
      <c r="AG37" s="32">
        <v>120</v>
      </c>
      <c r="AH37" s="32"/>
      <c r="AI37" s="12"/>
      <c r="AJ37" s="12"/>
      <c r="AK37" s="12"/>
      <c r="AL37" s="12"/>
      <c r="AM37" s="12"/>
    </row>
    <row r="38" spans="3:39" ht="15.75" thickBot="1">
      <c r="C38" s="16" t="s">
        <v>50</v>
      </c>
      <c r="D38" s="32"/>
      <c r="E38" s="32"/>
      <c r="F38" s="32"/>
      <c r="G38" s="32">
        <v>78</v>
      </c>
      <c r="H38" s="32"/>
      <c r="I38" s="32">
        <v>78</v>
      </c>
      <c r="J38" s="32"/>
      <c r="K38" s="12"/>
      <c r="L38" s="12"/>
      <c r="M38" s="12"/>
      <c r="N38" s="12"/>
      <c r="O38" s="12"/>
      <c r="P38" s="12"/>
      <c r="Q38" s="12"/>
      <c r="R38" s="12"/>
      <c r="S38" s="32"/>
      <c r="T38" s="32"/>
      <c r="U38" s="32"/>
      <c r="V38" s="12">
        <v>39</v>
      </c>
      <c r="W38" s="12"/>
      <c r="X38" s="12"/>
      <c r="Y38" s="12"/>
      <c r="Z38" s="12"/>
      <c r="AA38" s="12"/>
      <c r="AB38" s="12"/>
      <c r="AC38" s="12"/>
      <c r="AD38" s="12"/>
      <c r="AE38" s="12"/>
      <c r="AF38" s="12"/>
      <c r="AG38" s="12"/>
      <c r="AH38" s="12"/>
      <c r="AI38" s="12"/>
      <c r="AJ38" s="12"/>
      <c r="AK38" s="12"/>
      <c r="AL38" s="12"/>
      <c r="AM38" s="12"/>
    </row>
    <row r="39" spans="3:39" ht="21" customHeight="1" thickBot="1">
      <c r="C39" s="11" t="s">
        <v>16</v>
      </c>
      <c r="D39" s="13">
        <f>SUM(D34:D38)</f>
        <v>16968</v>
      </c>
      <c r="E39" s="13">
        <f>SUM(E34:E38)</f>
        <v>2419</v>
      </c>
      <c r="F39" s="13">
        <f>SUM(F34:F38)</f>
        <v>14549</v>
      </c>
      <c r="G39" s="13">
        <v>1699</v>
      </c>
      <c r="H39" s="13"/>
      <c r="I39" s="13">
        <v>1699</v>
      </c>
      <c r="J39" s="13">
        <f>SUM(J34:J38)</f>
        <v>976</v>
      </c>
      <c r="K39" s="13"/>
      <c r="L39" s="13"/>
      <c r="M39" s="13">
        <f>SUM(M34:M38)</f>
        <v>0</v>
      </c>
      <c r="N39" s="13">
        <f t="shared" ref="N39:O39" si="0">SUM(N34:N38)</f>
        <v>0</v>
      </c>
      <c r="O39" s="13">
        <f t="shared" si="0"/>
        <v>0</v>
      </c>
      <c r="P39" s="13"/>
      <c r="Q39" s="13"/>
      <c r="R39" s="13"/>
      <c r="S39" s="13">
        <f>SUM(S34:S38)</f>
        <v>10030</v>
      </c>
      <c r="T39" s="13">
        <f t="shared" ref="T39:U39" si="1">SUM(T34:T38)</f>
        <v>3759</v>
      </c>
      <c r="U39" s="13">
        <f t="shared" si="1"/>
        <v>6271</v>
      </c>
      <c r="V39" s="13">
        <f t="shared" ref="V39" si="2">SUM(V34:V38)</f>
        <v>39</v>
      </c>
      <c r="W39" s="13"/>
      <c r="X39" s="13"/>
      <c r="Y39" s="13"/>
      <c r="Z39" s="13"/>
      <c r="AA39" s="13"/>
      <c r="AB39" s="13"/>
      <c r="AC39" s="13"/>
      <c r="AD39" s="13"/>
      <c r="AE39" s="13">
        <f t="shared" ref="AE39:AH39" si="3">SUM(AE34:AE38)</f>
        <v>4197</v>
      </c>
      <c r="AF39" s="13">
        <f t="shared" si="3"/>
        <v>65</v>
      </c>
      <c r="AG39" s="13">
        <f t="shared" si="3"/>
        <v>4132</v>
      </c>
      <c r="AH39" s="13">
        <f t="shared" si="3"/>
        <v>533</v>
      </c>
      <c r="AI39" s="13"/>
      <c r="AJ39" s="13"/>
      <c r="AK39" s="13"/>
      <c r="AL39" s="13"/>
      <c r="AM39" s="13"/>
    </row>
    <row r="40" spans="3:39" ht="26.25" customHeight="1"/>
  </sheetData>
  <mergeCells count="14">
    <mergeCell ref="M32:O32"/>
    <mergeCell ref="P32:R32"/>
    <mergeCell ref="AK32:AM32"/>
    <mergeCell ref="S32:U32"/>
    <mergeCell ref="V32:X32"/>
    <mergeCell ref="AH32:AJ32"/>
    <mergeCell ref="AE32:AG32"/>
    <mergeCell ref="Y32:AA32"/>
    <mergeCell ref="AB32:AD32"/>
    <mergeCell ref="C30:F30"/>
    <mergeCell ref="C10:F10"/>
    <mergeCell ref="D32:F32"/>
    <mergeCell ref="G32:I32"/>
    <mergeCell ref="J32:L32"/>
  </mergeCells>
  <pageMargins left="0.7" right="0.7" top="0.75" bottom="0.75" header="0.3" footer="0.3"/>
  <ignoredErrors>
    <ignoredError sqref="D25 AE39:AH39 M39:O39 U39 S39:T39 V39" unlockedFormula="1"/>
  </ignoredError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O35"/>
  <sheetViews>
    <sheetView workbookViewId="0">
      <selection activeCell="F27" sqref="F27"/>
    </sheetView>
  </sheetViews>
  <sheetFormatPr baseColWidth="10" defaultRowHeight="15"/>
  <cols>
    <col min="2" max="2" width="62.5703125" bestFit="1" customWidth="1"/>
    <col min="3" max="3" width="15.42578125" customWidth="1"/>
    <col min="6" max="6" width="14.140625" customWidth="1"/>
    <col min="7" max="7" width="14" customWidth="1"/>
    <col min="8" max="8" width="14.140625" customWidth="1"/>
    <col min="9" max="9" width="18.7109375" customWidth="1"/>
    <col min="10" max="10" width="13.5703125" customWidth="1"/>
    <col min="11" max="11" width="15.140625" customWidth="1"/>
    <col min="14" max="14" width="12.85546875" customWidth="1"/>
    <col min="15" max="15" width="14.85546875" customWidth="1"/>
  </cols>
  <sheetData>
    <row r="10" spans="2:15" ht="30.75" customHeight="1" thickBot="1">
      <c r="C10" s="1" t="s">
        <v>54</v>
      </c>
      <c r="D10" s="1" t="s">
        <v>4</v>
      </c>
      <c r="E10" s="1" t="s">
        <v>6</v>
      </c>
      <c r="F10" s="1" t="s">
        <v>7</v>
      </c>
      <c r="G10" s="1" t="s">
        <v>8</v>
      </c>
      <c r="H10" s="1" t="s">
        <v>9</v>
      </c>
      <c r="I10" s="1" t="s">
        <v>42</v>
      </c>
      <c r="J10" s="1" t="s">
        <v>112</v>
      </c>
      <c r="K10" s="1" t="s">
        <v>14</v>
      </c>
      <c r="L10" s="1" t="s">
        <v>11</v>
      </c>
      <c r="M10" s="1" t="s">
        <v>12</v>
      </c>
      <c r="N10" s="1" t="s">
        <v>18</v>
      </c>
      <c r="O10" s="1" t="s">
        <v>15</v>
      </c>
    </row>
    <row r="11" spans="2:15" ht="15.75" thickBot="1">
      <c r="B11" s="24" t="s">
        <v>57</v>
      </c>
      <c r="C11" s="32">
        <v>10210</v>
      </c>
      <c r="D11" s="12"/>
      <c r="E11" s="12"/>
      <c r="F11" s="12"/>
      <c r="G11" s="12">
        <v>469</v>
      </c>
      <c r="H11" s="12"/>
      <c r="I11" s="12"/>
      <c r="J11" s="12"/>
      <c r="K11" s="12"/>
      <c r="L11" s="12"/>
      <c r="M11" s="12"/>
      <c r="N11" s="12"/>
      <c r="O11" s="12"/>
    </row>
    <row r="12" spans="2:15" ht="15.75" thickBot="1">
      <c r="B12" s="16" t="s">
        <v>58</v>
      </c>
      <c r="C12" s="32">
        <v>24704</v>
      </c>
      <c r="D12" s="12"/>
      <c r="E12" s="12"/>
      <c r="F12" s="12"/>
      <c r="G12" s="12"/>
      <c r="H12" s="12"/>
      <c r="I12" s="12"/>
      <c r="J12" s="12"/>
      <c r="K12" s="12"/>
      <c r="L12" s="12"/>
      <c r="M12" s="12"/>
      <c r="N12" s="12"/>
      <c r="O12" s="12"/>
    </row>
    <row r="13" spans="2:15" ht="22.5" customHeight="1" thickBot="1">
      <c r="B13" s="11" t="s">
        <v>56</v>
      </c>
      <c r="C13" s="13">
        <f>SUM(C11:C12)</f>
        <v>34914</v>
      </c>
      <c r="D13" s="13"/>
      <c r="E13" s="13"/>
      <c r="F13" s="13" t="s">
        <v>5</v>
      </c>
      <c r="G13" s="13">
        <v>469</v>
      </c>
      <c r="H13" s="13"/>
      <c r="I13" s="13"/>
      <c r="J13" s="13">
        <v>1007</v>
      </c>
      <c r="K13" s="13">
        <v>438</v>
      </c>
      <c r="L13" s="13"/>
      <c r="M13" s="13"/>
      <c r="N13" s="13"/>
      <c r="O13" s="13"/>
    </row>
    <row r="14" spans="2:15" ht="15.75" thickBot="1"/>
    <row r="15" spans="2:15" ht="15.75" thickBot="1">
      <c r="B15" s="27" t="s">
        <v>59</v>
      </c>
      <c r="C15" s="27"/>
      <c r="D15" s="27"/>
      <c r="E15" s="27"/>
      <c r="F15" s="27">
        <v>0</v>
      </c>
      <c r="G15" s="27"/>
      <c r="H15" s="27"/>
      <c r="I15" s="27"/>
      <c r="J15" s="27">
        <v>4</v>
      </c>
      <c r="K15" s="27"/>
      <c r="L15" s="27"/>
      <c r="M15" s="27"/>
      <c r="N15" s="27"/>
      <c r="O15" s="27"/>
    </row>
    <row r="18" spans="2:3">
      <c r="B18" s="25" t="s">
        <v>72</v>
      </c>
    </row>
    <row r="20" spans="2:3" ht="15.75" thickBot="1"/>
    <row r="21" spans="2:3" ht="21" customHeight="1" thickBot="1">
      <c r="B21" s="30" t="s">
        <v>35</v>
      </c>
      <c r="C21" s="26" t="s">
        <v>71</v>
      </c>
    </row>
    <row r="22" spans="2:3" ht="15.75" thickBot="1">
      <c r="B22" s="24" t="s">
        <v>60</v>
      </c>
      <c r="C22" s="18">
        <v>52</v>
      </c>
    </row>
    <row r="23" spans="2:3" ht="15.75" thickBot="1">
      <c r="B23" s="16" t="s">
        <v>61</v>
      </c>
      <c r="C23" s="18">
        <v>1</v>
      </c>
    </row>
    <row r="24" spans="2:3" ht="15.75" thickBot="1">
      <c r="B24" s="16" t="s">
        <v>62</v>
      </c>
      <c r="C24" s="18">
        <v>32</v>
      </c>
    </row>
    <row r="25" spans="2:3" ht="15.75" thickBot="1">
      <c r="B25" s="16" t="s">
        <v>63</v>
      </c>
      <c r="C25" s="18">
        <v>1</v>
      </c>
    </row>
    <row r="26" spans="2:3" ht="15.75" thickBot="1">
      <c r="B26" s="16" t="s">
        <v>64</v>
      </c>
      <c r="C26" s="18">
        <v>10</v>
      </c>
    </row>
    <row r="27" spans="2:3" ht="26.25" thickBot="1">
      <c r="B27" s="24" t="s">
        <v>65</v>
      </c>
      <c r="C27" s="18">
        <v>104</v>
      </c>
    </row>
    <row r="28" spans="2:3" ht="15.75" thickBot="1">
      <c r="B28" s="16" t="s">
        <v>66</v>
      </c>
      <c r="C28" s="18">
        <v>18</v>
      </c>
    </row>
    <row r="29" spans="2:3" ht="15.75" thickBot="1">
      <c r="B29" s="16" t="s">
        <v>67</v>
      </c>
      <c r="C29" s="18">
        <v>0</v>
      </c>
    </row>
    <row r="30" spans="2:3" ht="16.5" customHeight="1" thickBot="1">
      <c r="B30" s="16" t="s">
        <v>68</v>
      </c>
      <c r="C30" s="18">
        <v>0</v>
      </c>
    </row>
    <row r="31" spans="2:3" ht="15.75" thickBot="1">
      <c r="B31" s="16" t="s">
        <v>69</v>
      </c>
      <c r="C31" s="18">
        <v>95</v>
      </c>
    </row>
    <row r="32" spans="2:3" ht="15.75" thickBot="1">
      <c r="B32" s="24" t="s">
        <v>70</v>
      </c>
      <c r="C32" s="18">
        <v>0</v>
      </c>
    </row>
    <row r="33" spans="2:3" ht="20.25" customHeight="1" thickBot="1">
      <c r="B33" s="11" t="s">
        <v>73</v>
      </c>
      <c r="C33" s="26">
        <f>SUM(C22:C32)</f>
        <v>313</v>
      </c>
    </row>
    <row r="34" spans="2:3" ht="15.75" thickBot="1"/>
    <row r="35" spans="2:3" ht="15.75" thickBot="1">
      <c r="B35" s="27" t="s">
        <v>59</v>
      </c>
      <c r="C35" s="27"/>
    </row>
  </sheetData>
  <pageMargins left="0.7" right="0.7" top="0.75" bottom="0.75" header="0.3" footer="0.3"/>
  <pageSetup paperSize="9" orientation="portrait" verticalDpi="0" r:id="rId1"/>
  <ignoredErrors>
    <ignoredError sqref="C33"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0:H21"/>
  <sheetViews>
    <sheetView workbookViewId="0"/>
  </sheetViews>
  <sheetFormatPr baseColWidth="10" defaultRowHeight="15"/>
  <cols>
    <col min="3" max="3" width="31.85546875" bestFit="1" customWidth="1"/>
  </cols>
  <sheetData>
    <row r="10" spans="3:8" ht="15.75" thickBot="1"/>
    <row r="11" spans="3:8" ht="20.25" customHeight="1" thickBot="1">
      <c r="C11" s="61" t="s">
        <v>74</v>
      </c>
      <c r="D11" s="61"/>
      <c r="E11" s="61"/>
      <c r="F11" s="61"/>
      <c r="G11" s="61"/>
      <c r="H11" s="61"/>
    </row>
    <row r="12" spans="3:8" ht="15.75" customHeight="1"/>
    <row r="13" spans="3:8" ht="21" customHeight="1"/>
    <row r="14" spans="3:8" ht="18" customHeight="1" thickBot="1"/>
    <row r="15" spans="3:8" ht="20.25" customHeight="1" thickBot="1">
      <c r="C15" s="72" t="s">
        <v>93</v>
      </c>
      <c r="D15" s="72"/>
      <c r="E15" s="72"/>
      <c r="F15" s="72"/>
    </row>
    <row r="16" spans="3:8" ht="15.75" thickBot="1">
      <c r="C16" s="45"/>
      <c r="D16" s="45"/>
    </row>
    <row r="17" spans="3:6" ht="20.25" customHeight="1" thickBot="1">
      <c r="C17" s="54" t="s">
        <v>9</v>
      </c>
      <c r="D17" s="51">
        <v>3590</v>
      </c>
    </row>
    <row r="18" spans="3:6" ht="15.75" thickBot="1">
      <c r="C18" s="53"/>
      <c r="D18" s="52"/>
    </row>
    <row r="19" spans="3:6" ht="23.25" customHeight="1" thickBot="1">
      <c r="C19" s="72" t="s">
        <v>93</v>
      </c>
      <c r="D19" s="72"/>
      <c r="E19" s="72"/>
      <c r="F19" s="72"/>
    </row>
    <row r="20" spans="3:6" ht="15.75" thickBot="1"/>
    <row r="21" spans="3:6" ht="15.75" thickBot="1">
      <c r="C21" s="54" t="s">
        <v>9</v>
      </c>
      <c r="D21" s="55">
        <v>2700</v>
      </c>
    </row>
  </sheetData>
  <mergeCells count="2">
    <mergeCell ref="C15:F15"/>
    <mergeCell ref="C19:F1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Inicio</vt:lpstr>
      <vt:lpstr>Fuente</vt:lpstr>
      <vt:lpstr>Gasto en Total en Peritajes</vt:lpstr>
      <vt:lpstr>Solicitudes de Peritajes</vt:lpstr>
      <vt:lpstr>Peritajes Equipos Propios</vt:lpstr>
      <vt:lpstr>Designacion de Peritos</vt:lpstr>
      <vt:lpstr>Tipos de Perito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Francisco Javier Patón Cubo</dc:creator>
  <cp:lastModifiedBy>Belen Manchon Colmenarejo</cp:lastModifiedBy>
  <dcterms:created xsi:type="dcterms:W3CDTF">2019-02-04T09:15:03Z</dcterms:created>
  <dcterms:modified xsi:type="dcterms:W3CDTF">2021-01-07T11:39:36Z</dcterms:modified>
</cp:coreProperties>
</file>